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5.xml" ContentType="application/vnd.openxmlformats-officedocument.spreadsheetml.worksheet+xml"/>
  <Override PartName="/xl/worksheets/sheet6.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105" windowWidth="27795" windowHeight="12330" tabRatio="897" activeTab="3"/>
  </bookViews>
  <sheets>
    <sheet name="Examples" sheetId="4" r:id="rId1"/>
    <sheet name="1.01 (Buyer)" sheetId="10" r:id="rId2"/>
    <sheet name="1.01 (Seller)" sheetId="151" r:id="rId3"/>
    <sheet name="1.01 (cross)" sheetId="152" r:id="rId4"/>
    <sheet name="TRUM" sheetId="95" r:id="rId5"/>
    <sheet name="Random IDs" sheetId="96" r:id="rId6"/>
  </sheets>
  <definedNames>
    <definedName name="_xlnm.Print_Area" localSheetId="4">TRUM!$A$1:$H$67</definedName>
    <definedName name="Z_2BB15FB8_2C9B_46DB_AFF4_D07CDC833DB4_.wvu.Cols" localSheetId="1" hidden="1">'1.01 (Buyer)'!$E:$XFD</definedName>
    <definedName name="Z_2BB15FB8_2C9B_46DB_AFF4_D07CDC833DB4_.wvu.Cols" localSheetId="3" hidden="1">'1.01 (cross)'!$E:$XFD</definedName>
    <definedName name="Z_2BB15FB8_2C9B_46DB_AFF4_D07CDC833DB4_.wvu.Cols" localSheetId="2" hidden="1">'1.01 (Seller)'!$E:$XFD</definedName>
    <definedName name="Z_2BB15FB8_2C9B_46DB_AFF4_D07CDC833DB4_.wvu.Cols" localSheetId="0" hidden="1">Examples!$E:$XFD</definedName>
    <definedName name="Z_2BB15FB8_2C9B_46DB_AFF4_D07CDC833DB4_.wvu.Cols" localSheetId="4" hidden="1">TRUM!$I:$XFD</definedName>
    <definedName name="Z_2BB15FB8_2C9B_46DB_AFF4_D07CDC833DB4_.wvu.PrintArea" localSheetId="4" hidden="1">TRUM!$A$1:$H$67</definedName>
    <definedName name="Z_2BB15FB8_2C9B_46DB_AFF4_D07CDC833DB4_.wvu.Rows" localSheetId="1" hidden="1">'1.01 (Buyer)'!$69:$1048576</definedName>
    <definedName name="Z_2BB15FB8_2C9B_46DB_AFF4_D07CDC833DB4_.wvu.Rows" localSheetId="3" hidden="1">'1.01 (cross)'!$69:$1048576</definedName>
    <definedName name="Z_2BB15FB8_2C9B_46DB_AFF4_D07CDC833DB4_.wvu.Rows" localSheetId="2" hidden="1">'1.01 (Seller)'!$69:$1048576</definedName>
    <definedName name="Z_2BB15FB8_2C9B_46DB_AFF4_D07CDC833DB4_.wvu.Rows" localSheetId="0" hidden="1">Examples!$127:$1048576</definedName>
    <definedName name="Z_2BB15FB8_2C9B_46DB_AFF4_D07CDC833DB4_.wvu.Rows" localSheetId="4" hidden="1">TRUM!$73:$1048576,TRUM!$69:$72</definedName>
  </definedNames>
  <calcPr calcId="145621"/>
</workbook>
</file>

<file path=xl/calcChain.xml><?xml version="1.0" encoding="utf-8"?>
<calcChain xmlns="http://schemas.openxmlformats.org/spreadsheetml/2006/main">
  <c r="D35" i="152" l="1"/>
  <c r="C35" i="152"/>
  <c r="D25" i="152"/>
  <c r="C25" i="152"/>
  <c r="D16" i="152"/>
  <c r="C16" i="152"/>
  <c r="D35" i="151"/>
  <c r="C35" i="151"/>
  <c r="D25" i="151"/>
  <c r="C25" i="151"/>
  <c r="D16" i="151"/>
  <c r="C16" i="151"/>
  <c r="B11" i="96" l="1"/>
  <c r="A11" i="96"/>
  <c r="B10" i="96"/>
  <c r="A10" i="96"/>
  <c r="B9" i="96"/>
  <c r="A9" i="96"/>
  <c r="B8" i="96"/>
  <c r="A8" i="96"/>
  <c r="B7" i="96"/>
  <c r="A7" i="96"/>
  <c r="B6" i="96"/>
  <c r="A6" i="96"/>
  <c r="B5" i="96"/>
  <c r="A5" i="96"/>
  <c r="B4" i="96"/>
  <c r="A4" i="96"/>
  <c r="B3" i="96"/>
  <c r="A3" i="96"/>
  <c r="B2" i="96"/>
  <c r="A2" i="96"/>
  <c r="D35" i="10"/>
  <c r="C35" i="10"/>
  <c r="D25" i="10"/>
  <c r="C25" i="10"/>
  <c r="D16" i="10"/>
  <c r="C16" i="10"/>
  <c r="A33" i="4"/>
  <c r="C21" i="4"/>
  <c r="B21" i="4"/>
  <c r="A21" i="4"/>
  <c r="E3" i="96" l="1"/>
  <c r="E6" i="96"/>
  <c r="E4" i="96"/>
  <c r="E5" i="96"/>
  <c r="E2" i="96"/>
</calcChain>
</file>

<file path=xl/sharedStrings.xml><?xml version="1.0" encoding="utf-8"?>
<sst xmlns="http://schemas.openxmlformats.org/spreadsheetml/2006/main" count="695" uniqueCount="361">
  <si>
    <t>Contract Name</t>
  </si>
  <si>
    <t>Orders and trades:</t>
  </si>
  <si>
    <t>Electricity hourly</t>
  </si>
  <si>
    <t>Electricity_hourly</t>
  </si>
  <si>
    <t>Electricity hourly block</t>
  </si>
  <si>
    <t>Electricity_hourly_block</t>
  </si>
  <si>
    <t>Electricity hourly block (non successive hours)</t>
  </si>
  <si>
    <t>Electricity hourly block with different prices and volumes</t>
  </si>
  <si>
    <t>Electricity hourly block with different prices and volumes (partial execution)</t>
  </si>
  <si>
    <t>Electricity hourly block coming from a smart block (type: linked blocks)</t>
  </si>
  <si>
    <t>Electricity hourly block coming from a smart block (type: exclusive group of blocks)</t>
  </si>
  <si>
    <t xml:space="preserve">Electricity base load day-ahead  </t>
  </si>
  <si>
    <t>Electricity_base_load_day-ahead</t>
  </si>
  <si>
    <t>Electricity hourly block (with order "in curve")</t>
  </si>
  <si>
    <t>Life cycle events</t>
  </si>
  <si>
    <t>n/a</t>
  </si>
  <si>
    <t>Complex trades</t>
  </si>
  <si>
    <t>Continuous markets (exchanges)</t>
  </si>
  <si>
    <t xml:space="preserve">Electricity hourly  </t>
  </si>
  <si>
    <t xml:space="preserve">Electricity half hourly  </t>
  </si>
  <si>
    <t>Electricity_half_hourly</t>
  </si>
  <si>
    <t xml:space="preserve">Electricity hourly block  </t>
  </si>
  <si>
    <t xml:space="preserve">Electricity day-ahead base load  </t>
  </si>
  <si>
    <t>Electricity_day-ahead_base_load</t>
  </si>
  <si>
    <t xml:space="preserve">Gas within-day  </t>
  </si>
  <si>
    <t>Gas_within-day</t>
  </si>
  <si>
    <t xml:space="preserve">Gas day-ahead  </t>
  </si>
  <si>
    <t>Gas_day-ahead</t>
  </si>
  <si>
    <t xml:space="preserve">Electricity monthly base load physical future  </t>
  </si>
  <si>
    <t xml:space="preserve">Electricity monthly peak load physical future  </t>
  </si>
  <si>
    <t xml:space="preserve">Electricity monthly off-peak load physical future  </t>
  </si>
  <si>
    <t>Electricity yearly base load physical future</t>
  </si>
  <si>
    <t>Option on a monthly physical future</t>
  </si>
  <si>
    <t>Gas monthly physical future</t>
  </si>
  <si>
    <t>Gas_monthly_future</t>
  </si>
  <si>
    <t>Gas monthly future swap</t>
  </si>
  <si>
    <t>Gas_monthly_swap</t>
  </si>
  <si>
    <t>Order on a exchange trade derivative placed in an regulated market</t>
  </si>
  <si>
    <t>Life cycle events for an order that it is amended and executed</t>
  </si>
  <si>
    <t>Continuous markets (broker platforms)</t>
  </si>
  <si>
    <t>Electricity hourly (traded on screen)</t>
  </si>
  <si>
    <t>Electricity hourly block (traded on screen)</t>
  </si>
  <si>
    <t>Electricity base load Day-ahead (traded on screen)</t>
  </si>
  <si>
    <t>Electricity_base_load_Day-ahead</t>
  </si>
  <si>
    <t>Electricity base load monthly forward (traded on screen)</t>
  </si>
  <si>
    <t>Electricity_base_load_monthly</t>
  </si>
  <si>
    <t>Gas day-ahead (traded on screen)</t>
  </si>
  <si>
    <t>Gas monthly forward  (traded on screen)</t>
  </si>
  <si>
    <t>Gas_monthly_forward</t>
  </si>
  <si>
    <t>Gas index monthly forward (traded on screen)</t>
  </si>
  <si>
    <t>Gas_index_monthly_forward</t>
  </si>
  <si>
    <t>Gas monthly forward, sleeve trade (voice brokered)</t>
  </si>
  <si>
    <t>Option on a gas monthly forward (voice brokered)</t>
  </si>
  <si>
    <t>Option_on_a_gas_monthly_forward</t>
  </si>
  <si>
    <t>3.10</t>
  </si>
  <si>
    <t>Dirty Spark Spread (with Market Participant order on screen)</t>
  </si>
  <si>
    <t>Electricity-Gas_monthly_forward</t>
  </si>
  <si>
    <t>Electricity day shaped (profile) (voice brokered)</t>
  </si>
  <si>
    <t>Electricity_shaped_(profile)</t>
  </si>
  <si>
    <t>Electricity multi-day shaped (profile), (voice brokered)</t>
  </si>
  <si>
    <t>Electricity multi-day shaped (profile, weekend and weekdays), (voice brokered)</t>
  </si>
  <si>
    <t>Balance of the week contract (traded on screen)</t>
  </si>
  <si>
    <t>Gas_forward__BOW</t>
  </si>
  <si>
    <t>Balance of the month contract (traded on screen)</t>
  </si>
  <si>
    <t>Gas_forward__BOM</t>
  </si>
  <si>
    <t>Modification of a trade report (through third parties)</t>
  </si>
  <si>
    <t>Cancellation of a trade report (through venue or third parties)</t>
  </si>
  <si>
    <t>Termination of a trade report (through third parties)</t>
  </si>
  <si>
    <t>Bilateral trades off-organised market places</t>
  </si>
  <si>
    <t>Trades:</t>
  </si>
  <si>
    <t xml:space="preserve">Electricity base load monthly forward  </t>
  </si>
  <si>
    <t>Electricity_monthly_forward</t>
  </si>
  <si>
    <t xml:space="preserve">Gas monthly forward  </t>
  </si>
  <si>
    <t>Gas monthly forward with Beneficiary ID</t>
  </si>
  <si>
    <t>Modification of a trade report: quantity</t>
  </si>
  <si>
    <t>Modification of a trade report: beneficiary ID</t>
  </si>
  <si>
    <t>Cancellation of a trade report: error</t>
  </si>
  <si>
    <t>Applies to all type of reports</t>
  </si>
  <si>
    <t>Delivery profiles</t>
  </si>
  <si>
    <t>N</t>
  </si>
  <si>
    <t>Field Identifier</t>
  </si>
  <si>
    <t>(buyer order)</t>
  </si>
  <si>
    <t>(buyer trade)</t>
  </si>
  <si>
    <t>Parties to the contract</t>
  </si>
  <si>
    <t>ID of the market participant or counterparty</t>
  </si>
  <si>
    <t>Type of code used in field 1</t>
  </si>
  <si>
    <t>LEI</t>
  </si>
  <si>
    <t>ID of the trader and / or of the market participant or counterparty as identified by the organised market place</t>
  </si>
  <si>
    <t>ID of the other market participant or counterparty</t>
  </si>
  <si>
    <t>Type of code used in 4</t>
  </si>
  <si>
    <t>Reporting entity ID</t>
  </si>
  <si>
    <t>Type of code used in 6</t>
  </si>
  <si>
    <t>Beneficiary ID</t>
  </si>
  <si>
    <t>Type of code used in field 8</t>
  </si>
  <si>
    <t>Trading capacity of the market participant or counterparty in field 1</t>
  </si>
  <si>
    <t>P</t>
  </si>
  <si>
    <t>Buy/sell indicator</t>
  </si>
  <si>
    <t>B</t>
  </si>
  <si>
    <t>Initiator/Aggressor</t>
  </si>
  <si>
    <t>Order details</t>
  </si>
  <si>
    <t>Order ID</t>
  </si>
  <si>
    <t>Order type</t>
  </si>
  <si>
    <t>Order Condition</t>
  </si>
  <si>
    <t>Order Status</t>
  </si>
  <si>
    <t>ACT</t>
  </si>
  <si>
    <t>Minimum Execution Volume</t>
  </si>
  <si>
    <t>Price Limit</t>
  </si>
  <si>
    <t>Undisclosed Volume</t>
  </si>
  <si>
    <t>Order Duration</t>
  </si>
  <si>
    <t>SES</t>
  </si>
  <si>
    <t>Contract details</t>
  </si>
  <si>
    <t>Contract  ID</t>
  </si>
  <si>
    <t>Contract type</t>
  </si>
  <si>
    <t>Energy Commodity</t>
  </si>
  <si>
    <t>Fixing Index or reference price</t>
  </si>
  <si>
    <t>Settlement method</t>
  </si>
  <si>
    <t>Organised market place ID/OTC</t>
  </si>
  <si>
    <t>Contract Trading Hours</t>
  </si>
  <si>
    <t>Last trading date and time</t>
  </si>
  <si>
    <t>Transaction Details</t>
  </si>
  <si>
    <t>Transaction timestamp</t>
  </si>
  <si>
    <t>Unique Transaction ID</t>
  </si>
  <si>
    <t>Linked Transaction ID</t>
  </si>
  <si>
    <t>Linked Order ID</t>
  </si>
  <si>
    <t>Voice-brokered</t>
  </si>
  <si>
    <t>Price</t>
  </si>
  <si>
    <t>Index Value</t>
  </si>
  <si>
    <t>Price currency</t>
  </si>
  <si>
    <t>EUR</t>
  </si>
  <si>
    <t>Notional amount</t>
  </si>
  <si>
    <t>Notional Currency</t>
  </si>
  <si>
    <t>Quantity / Volume</t>
  </si>
  <si>
    <t>Total Notional Contract Quantity</t>
  </si>
  <si>
    <t>Quantity unit for field 40 and 41</t>
  </si>
  <si>
    <t>MW</t>
  </si>
  <si>
    <t>Termination date</t>
  </si>
  <si>
    <t>Option details</t>
  </si>
  <si>
    <t>Option style</t>
  </si>
  <si>
    <t>Option type</t>
  </si>
  <si>
    <t>Option Exercise date</t>
  </si>
  <si>
    <t>Option Strike price</t>
  </si>
  <si>
    <t>Delivery profile</t>
  </si>
  <si>
    <t>Delivery point or zone</t>
  </si>
  <si>
    <t>Delivery Start Date</t>
  </si>
  <si>
    <t>Delivery End Date</t>
  </si>
  <si>
    <t>Duration</t>
  </si>
  <si>
    <t>Load type</t>
  </si>
  <si>
    <t>Days of the week</t>
  </si>
  <si>
    <t>Load Delivery Intervals</t>
  </si>
  <si>
    <t>Delivery capacity</t>
  </si>
  <si>
    <t>Quantity Unit for 55</t>
  </si>
  <si>
    <t>Price/time interval quantity</t>
  </si>
  <si>
    <t>Lifecycle information</t>
  </si>
  <si>
    <t>Action type</t>
  </si>
  <si>
    <t>(seller order)</t>
  </si>
  <si>
    <t>(seller trade)</t>
  </si>
  <si>
    <t>BL</t>
  </si>
  <si>
    <t>C</t>
  </si>
  <si>
    <t>NG</t>
  </si>
  <si>
    <t>09:00Z/17:00Z</t>
  </si>
  <si>
    <t>M</t>
  </si>
  <si>
    <t>FW</t>
  </si>
  <si>
    <t>A</t>
  </si>
  <si>
    <t>MAR</t>
  </si>
  <si>
    <t>Y</t>
  </si>
  <si>
    <t xml:space="preserve">These columns may go in the Annex I of the IAs </t>
  </si>
  <si>
    <t>These columns are for the Trade Reporting User Manual (TRUM)</t>
  </si>
  <si>
    <t>Field No.</t>
  </si>
  <si>
    <t xml:space="preserve">Description
</t>
  </si>
  <si>
    <t>Description of Accepted Values</t>
  </si>
  <si>
    <t>Type</t>
  </si>
  <si>
    <t>Length</t>
  </si>
  <si>
    <t>Examples</t>
  </si>
  <si>
    <t>The market participant or counterparty on whose behalf the record of transaction is reported shall be identified by a unique code.</t>
  </si>
  <si>
    <t>ACER code
LEI
BIC
EIC 
GLN/GS1 code</t>
  </si>
  <si>
    <t>Alphanumerical</t>
  </si>
  <si>
    <t>12
20
11
16
13</t>
  </si>
  <si>
    <t>C02643278W.EU
1a2b3c4d5e6f7g8e9f0h
ACERSILJ500
10YCB-EUROPEU--8
a1b2c3d4e5f6g</t>
  </si>
  <si>
    <t>ACER registration code, Legal Entity Identifier (LEI), Bank Identifier Code (BIC), Energy Identification Code (EIC), Global Location Number (GLN/GS1).</t>
  </si>
  <si>
    <t>Text</t>
  </si>
  <si>
    <t>3
3
3
3
3</t>
  </si>
  <si>
    <t>ACE
LEI
BIC
EIC
GLN</t>
  </si>
  <si>
    <t>The login username or trading account of the trader and / or the market participant or counterparty as specified by the technical system of the organised market place.</t>
  </si>
  <si>
    <t>Up to 100 alphanumerical digits.</t>
  </si>
  <si>
    <t>Alphanumeric</t>
  </si>
  <si>
    <t>1234567890abcdefghi</t>
  </si>
  <si>
    <t>Unique identifier for the other counterparty of the contract.</t>
  </si>
  <si>
    <t>Type of code used in field 4</t>
  </si>
  <si>
    <t>ID of the reporting entity.</t>
  </si>
  <si>
    <t>Type of code used in field 6</t>
  </si>
  <si>
    <t>If the beneficiary of the contract as referred in Article 8(1) of Regulation (EU) No 1227/2011 is counterparty to this contract the field is to be left blank.  If the beneficiary of the contract is not counterparty to this contract the reporting counterparty has to identify the beneficiary by a unique code.</t>
  </si>
  <si>
    <t>Identifies whether the reporting counterparty has concluded the contract as principal on own account (on own behalf or behalf of a client) or as agent for the account of and on behalf of a client.</t>
  </si>
  <si>
    <t xml:space="preserve">P=Principal
A=Agent
</t>
  </si>
  <si>
    <t>Identifies whether the contract was a buy or sell for the market participant or counterparty identified in field 1.</t>
  </si>
  <si>
    <t xml:space="preserve">B=Buy
S=Sell
C=Buy and Sell
</t>
  </si>
  <si>
    <t>When the trade is executed on an electronic or voice assisted broker platform, the initiator is the party who first placed the firm order in the market and the aggressor is the party that initiates the transaction.</t>
  </si>
  <si>
    <t xml:space="preserve">I=Initiator
A=Aggressor
S=Sleeve
</t>
  </si>
  <si>
    <t>The order shall be identified by using a unique code identifier provided by the market place or counterparties.</t>
  </si>
  <si>
    <t>12345abcdef</t>
  </si>
  <si>
    <t>The type of order as defined by the functionality offered by the organised market place.</t>
  </si>
  <si>
    <t>BLO=Block
CON=Convertible
COM=Combination 
EXC=Exclusive
FHR=Flexible Hour
IOI=Indication of Interest
LIM=Limit
LIN=Linked
LIS=Linear Step
MAR=Market
MTL=Market to Limit
SMA=Smart Order
SPR=Spread
STP=Step
VBL=Variable Block
OTH=Other</t>
  </si>
  <si>
    <t>Order condition</t>
  </si>
  <si>
    <t>A special condition for the order to execute.</t>
  </si>
  <si>
    <t>AON=All or None
FAF=Fill and Float
FAK=Fill and Kill
FOK=Fill or Kill
HVO=Hidden Volume
MEV=Minimum Execution Volume
OCO=One Cancels Other
PRE=Preference
PRI=Priority
PTR=Price Trigger
SLO=Stop Order 
OTH=Other</t>
  </si>
  <si>
    <t>FOK</t>
  </si>
  <si>
    <t>Order status</t>
  </si>
  <si>
    <t>The status of the order, for example if order is active or deactivated.</t>
  </si>
  <si>
    <t>ACT=Active
COV=Converted
EXP=Expired
MAC=Matched
PMA=Partial Matched
REF=Refilled
SUS=Suspended
WIT=Withdrawn
OTH=Other</t>
  </si>
  <si>
    <t>Minimum execution volume</t>
  </si>
  <si>
    <t>Minimum Execution Volume – The quantity / volume of any defined minimum execution.</t>
  </si>
  <si>
    <t>Up to 20 numerical digits in the format xxxx.yyyyy with a maximun of 5 decimals.</t>
  </si>
  <si>
    <t>Number</t>
  </si>
  <si>
    <t>Price limit</t>
  </si>
  <si>
    <t>The defined price of the limit for the trigger or stop loss order.</t>
  </si>
  <si>
    <t>Undisclosed volume</t>
  </si>
  <si>
    <t>The volume that is not disclosed to the market for the order.</t>
  </si>
  <si>
    <t>Order duration</t>
  </si>
  <si>
    <t>The order duration is the time for which the order exists within the system until it is removed / cancelled unless it is executed.</t>
  </si>
  <si>
    <t>DAY=Day
GTC=Good Till Cancelled
GTD=Good Till Date
GTT=Good Till Time
SES=Session
OTH=Other</t>
  </si>
  <si>
    <t>The contract shall be identified by using a unique code identifier provided by the market place or counterparties.</t>
  </si>
  <si>
    <t>Up to 50 alphanumerical digits.</t>
  </si>
  <si>
    <t>AGHDN15832839</t>
  </si>
  <si>
    <t>Contract name</t>
  </si>
  <si>
    <t>The name of the contract as identified by the organised market place.</t>
  </si>
  <si>
    <t>Intraday Weekend Peak - EU</t>
  </si>
  <si>
    <t>The type of the contract.</t>
  </si>
  <si>
    <t xml:space="preserve">AU=Auction
CO=Continuous
FW=Forward style contract
FU=Future style contract
OP=Option style contract
OP_FW=Option on a forward
OP_FU=Option on a future
OP_SW=Option on a swapSP=Spread
SW=Swap (financial)
OT=Other
</t>
  </si>
  <si>
    <t>Energy commodity</t>
  </si>
  <si>
    <t>The classification of the energy commodity.</t>
  </si>
  <si>
    <t>NG=Gas
EL=Electricity</t>
  </si>
  <si>
    <t>Fixing index or reference price</t>
  </si>
  <si>
    <t>Fixing index that sets the price for the contract or the reference price for derivatives.</t>
  </si>
  <si>
    <t>Up to 150 alphanumerical digits.</t>
  </si>
  <si>
    <t>XYZ abc day-ahead</t>
  </si>
  <si>
    <t>Whether the contract is settled physically, in cash, optional or other.</t>
  </si>
  <si>
    <t xml:space="preserve">P=Physical
C=Cash
O=Optional for counterparty
</t>
  </si>
  <si>
    <t>Organised market place ID / OTC</t>
  </si>
  <si>
    <t>In case the market participant uses an organised market place to execute the contract, this organised market place shall be identified by a unique code.</t>
  </si>
  <si>
    <t>LEI
MIC
ACER code
XBIL=Bilateral trade (off-market)</t>
  </si>
  <si>
    <t xml:space="preserve">20
4
12
4
</t>
  </si>
  <si>
    <t>1234567890abcdefrgf
MICX
C0643278W.EU
XBIL</t>
  </si>
  <si>
    <t>Contract trading hours</t>
  </si>
  <si>
    <t>The trading hours of the contract.</t>
  </si>
  <si>
    <t>ISO 8601 time format using UTC time format.</t>
  </si>
  <si>
    <t>Time</t>
  </si>
  <si>
    <t>The last trading date and time for the reported contract.</t>
  </si>
  <si>
    <t>ISO 8601 date and time format using UTC time format.</t>
  </si>
  <si>
    <t>Date and Time</t>
  </si>
  <si>
    <t>2014-01-29T16:30:00Z</t>
  </si>
  <si>
    <t>Transaction details</t>
  </si>
  <si>
    <t>The date and time of the contract execution or order submission, or their modification, cancellation or termination.</t>
  </si>
  <si>
    <t>2014-01-29T10:35:56.000Z</t>
  </si>
  <si>
    <t>Unique transaction ID</t>
  </si>
  <si>
    <t>Unique identifier for a transaction as assigned by the organised market place of execution, or by the two market participants in case of bilateral contracts to match the two sides of a transaction.</t>
  </si>
  <si>
    <t>1234567890abcdefrgf</t>
  </si>
  <si>
    <t>Linked transaction ID</t>
  </si>
  <si>
    <t>The linked transaction identifier must identify the contract that is associated with the execution.</t>
  </si>
  <si>
    <t>Linked order ID</t>
  </si>
  <si>
    <t>The linked order identifier must identify the order that is associated with the execution.</t>
  </si>
  <si>
    <t>Indicates whether the   transaction was voice brokered, “Y” if it was, left blank if it was not.</t>
  </si>
  <si>
    <t>Y=YES</t>
  </si>
  <si>
    <t>The price per unit.</t>
  </si>
  <si>
    <t>Up to 20 numerical digits in the format xxxxx.yyyyy with a maximum of 5 decimals.</t>
  </si>
  <si>
    <t>Index value</t>
  </si>
  <si>
    <t>The value of the fixing index.</t>
  </si>
  <si>
    <t>+/- 0.02</t>
  </si>
  <si>
    <t>The manner in which the price is expressed.</t>
  </si>
  <si>
    <t>ISO 4217 Currency Code, 3 alphabetical digits:
BGN=Bulgarian lev
CHF=Swiss franc
CZK=Czech koruna
DKK=Danish krone
EUR=Euro
EUX=Euro cent
GBX=Penny sterling
GBP=Pound sterling
HRK=Croatian kuna
HUF=Hungarian forint
ISK=Icelandic króna
LTL=Lithuanian litas
NOK=Norwegian krone
PCT=Percentage
PLN=Polish złoty
RON=Romanian new leu
SEK=Swedish krona/kronor
USD=U.S. dollar</t>
  </si>
  <si>
    <t>Value of the contract.</t>
  </si>
  <si>
    <t>Notional currency</t>
  </si>
  <si>
    <t>The currency of the notional amount.</t>
  </si>
  <si>
    <t>Total number of units included in the contract or order.</t>
  </si>
  <si>
    <t>Total notional contract quantity</t>
  </si>
  <si>
    <t>The total number of units of the wholesale energy product.</t>
  </si>
  <si>
    <t>The unit of measurement used for fields 40 and 41.</t>
  </si>
  <si>
    <r>
      <rPr>
        <u/>
        <sz val="8"/>
        <rFont val="Arial"/>
        <family val="2"/>
      </rPr>
      <t>For field 40:</t>
    </r>
    <r>
      <rPr>
        <sz val="8"/>
        <rFont val="Arial"/>
        <family val="2"/>
      </rPr>
      <t xml:space="preserve">
KW
KWh/h
KWh/d
MW
MWh/h
MWh/d
GW
GWh/h
GWh/d
Therm/d
KTherm/d
MTherm/d
cm/d
mcm/d
MMBtu/d
GJ/d
</t>
    </r>
    <r>
      <rPr>
        <u/>
        <sz val="8"/>
        <rFont val="Arial"/>
        <family val="2"/>
      </rPr>
      <t>For field 41:</t>
    </r>
    <r>
      <rPr>
        <sz val="8"/>
        <rFont val="Arial"/>
        <family val="2"/>
      </rPr>
      <t xml:space="preserve">
KWh
MWh
GWh
Therm
Ktherm
MTherm
cm
mcm
MMBtu
GJ</t>
    </r>
  </si>
  <si>
    <t>2 to 8</t>
  </si>
  <si>
    <t>Termination date of the reported contract. If not different from delivery end date, this field shall be left blank.</t>
  </si>
  <si>
    <t>ISO 8601 date format.</t>
  </si>
  <si>
    <t>Date</t>
  </si>
  <si>
    <t>Indicates whether the option may be exercised only at a fixed date (European and Asian style), a series of pre-specified dates (Bermudan) or at any time during the life of the contract (American style).</t>
  </si>
  <si>
    <t>A=American
B=Bermudan
E=European
S=Asian
O=Other</t>
  </si>
  <si>
    <t>Indicates whether the option is a call, put or other.</t>
  </si>
  <si>
    <t>P=Put
C=Call
O=Other</t>
  </si>
  <si>
    <t>Option exercise date</t>
  </si>
  <si>
    <t>The date or dates when the option is exercised. If more than one, further fields may be used.</t>
  </si>
  <si>
    <t>ISO 8601 date format. Multiple rows if needed.</t>
  </si>
  <si>
    <t xml:space="preserve">2014-01-29
</t>
  </si>
  <si>
    <t>Option strike price</t>
  </si>
  <si>
    <t>The strike price of the option.</t>
  </si>
  <si>
    <t>EIC code(s) for the delivery point(s) or market area(s).</t>
  </si>
  <si>
    <t>EIC Y code, 16 character alphanumeric code.</t>
  </si>
  <si>
    <t>10YCB-EUROPEU--8</t>
  </si>
  <si>
    <t>Delivery start date</t>
  </si>
  <si>
    <t>Start date of delivery.</t>
  </si>
  <si>
    <t>ISO 8601 date format</t>
  </si>
  <si>
    <t>Delivery end date</t>
  </si>
  <si>
    <t>End date of delivery.</t>
  </si>
  <si>
    <t>The duration of the delivery period.</t>
  </si>
  <si>
    <t>M=Minutes
H= Hour
D= Day
W= Week
M =Month
Q = Quarter
S= Season
Y= Annual
O=Other</t>
  </si>
  <si>
    <t>Identification of the delivery profile (base load, peak load, off-peak, block of hours or other)</t>
  </si>
  <si>
    <t>BL=Base load
PL=Peak load
OP=Off-Peak load
BH=Hour/Block Hours
SH =Shaped
GD=Gas Day
OT=Other</t>
  </si>
  <si>
    <t>The days of the week of the delivery</t>
  </si>
  <si>
    <t>2 to 6</t>
  </si>
  <si>
    <t>Load delivery Intervals</t>
  </si>
  <si>
    <t>Time interval for each block or shape.</t>
  </si>
  <si>
    <t>Time expressed in local time of the delivery point/area in the format of HH:MM</t>
  </si>
  <si>
    <t xml:space="preserve">10:00/11:00
</t>
  </si>
  <si>
    <t>The number of units included in the transaction, per delivery time interval.</t>
  </si>
  <si>
    <t>Quantity unit used in field 55</t>
  </si>
  <si>
    <t>The unit of measurement used.</t>
  </si>
  <si>
    <t>KW
KWh/h
KWh/d
MW
MWh/h
MWh/d
GW
GWh/h
GWh/d
Therm/d
KTherm/d
MTherm/d
cm/d
mcm/d
MMBtu/d
GJ/d</t>
  </si>
  <si>
    <t>If applicable price per quantity per delivery time interval.</t>
  </si>
  <si>
    <t xml:space="preserve">50.25
</t>
  </si>
  <si>
    <t xml:space="preserve">When the report contains:
- a contract or an order to trade for the first time, it will be identified as 'new';
- a modification of details of a previous report, it will be identified as 'modify';
- a cancellation of a wrongly submitted report, it will be identified as 'error';
- a termination of an existing contract or order to trade, it will be identified as 'cancel';
</t>
  </si>
  <si>
    <t xml:space="preserve">N=New
M=Modify
E=Error
C=Cancel
</t>
  </si>
  <si>
    <t>Code</t>
  </si>
  <si>
    <t>Random IDs creator</t>
  </si>
  <si>
    <t>UTI</t>
  </si>
  <si>
    <t>EIC</t>
  </si>
  <si>
    <t>ACER</t>
  </si>
  <si>
    <t>Electricity_monthly_future</t>
  </si>
  <si>
    <t>Electricity_yearly_future</t>
  </si>
  <si>
    <t>Option_on_gas_monthly_future</t>
  </si>
  <si>
    <t xml:space="preserve">Electricity_monthly_future  </t>
  </si>
  <si>
    <t>Termination of a contract: early termination event</t>
  </si>
  <si>
    <t>Contract ID</t>
  </si>
  <si>
    <t>W8W0I1U5D8</t>
  </si>
  <si>
    <t>O5D5T1D9G4</t>
  </si>
  <si>
    <t>T5X9H2T7T6</t>
  </si>
  <si>
    <t>W6D5C0G6L2</t>
  </si>
  <si>
    <t>Q1L0J3M8J3</t>
  </si>
  <si>
    <t>X1G1U4S4G9</t>
  </si>
  <si>
    <t>I8V2V9B5P6</t>
  </si>
  <si>
    <t>N4V0N1P7S5</t>
  </si>
  <si>
    <t>G4N8S6L0A7</t>
  </si>
  <si>
    <t>N1X5K6M1H8</t>
  </si>
  <si>
    <t>B3R1E8K8X8V3</t>
  </si>
  <si>
    <t>X0U7B2D4Z2F8</t>
  </si>
  <si>
    <t>H3O5V3H4H7A9</t>
  </si>
  <si>
    <t>I8J6B4P5O2W2</t>
  </si>
  <si>
    <t>C8R9C8Y6T7M5</t>
  </si>
  <si>
    <t>Q1G6O5B2U5N8</t>
  </si>
  <si>
    <t>X6V7V8F1A6V0</t>
  </si>
  <si>
    <t>A6F8T0O3G8I2</t>
  </si>
  <si>
    <t>F7K4S2I2H6O8</t>
  </si>
  <si>
    <t>R0S5K9M7D5L8</t>
  </si>
  <si>
    <t>E7I7H3D5W7S8W9C2N3H5</t>
  </si>
  <si>
    <t>Y9W5C0X8V3N1Q4E8U4X9</t>
  </si>
  <si>
    <t>W5L9Z2K2O3O2U7B9I9A3</t>
  </si>
  <si>
    <t>H1Q9O5B8H5H3Z6J6E6K6</t>
  </si>
  <si>
    <t>V7W7Q9I3E2W5J3Q9J6E7</t>
  </si>
  <si>
    <t>E5V4L8G2R1P1N4A3A1O8</t>
  </si>
  <si>
    <t>W2D5M8Q3S8E3B2S4V9T9</t>
  </si>
  <si>
    <t>R5P3C3H6B6I0F8E9F7R5</t>
  </si>
  <si>
    <t>L9Y0M6P1I2I7N8W8F4B6</t>
  </si>
  <si>
    <t>V2X3T4Q0M4L0Y5P2C5B2</t>
  </si>
  <si>
    <t>Add your Contract here</t>
  </si>
  <si>
    <t>Add your Example here</t>
  </si>
  <si>
    <t>" "=All days
MO=Monday
TU=Tuesday
WE=Wednesday
TH=Thursday
FR=Friday
SA=Saturday
SU-Sunday
XB=Excluding bank holidays
WN=Weekend
WD=weekdays</t>
  </si>
  <si>
    <t>MO
or
MOtoFR
or 
WD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</si>
</sst>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00_);_(* \(#,##0.00\);_(* &quot;-&quot;??_);_(@_)"/>
    <numFmt numFmtId="165" formatCode="_(* #,##0_);_(* \(#,##0\);_(* &quot;-&quot;_);_(@_)"/>
    <numFmt numFmtId="166" formatCode="_(&quot;$&quot;* #,##0_);_(&quot;$&quot;* \(#,##0\);_(&quot;$&quot;* &quot;-&quot;_);_(@_)"/>
    <numFmt numFmtId="167" formatCode="_(&quot;$&quot;* #,##0.00_);_(&quot;$&quot;* \(#,##0.00\);_(&quot;$&quot;* &quot;-&quot;??_);_(@_)"/>
    <numFmt numFmtId="168" formatCode="yyyy\-mm\-dd;@"/>
  </numFmts>
  <fonts count="21" x14ac:knownFonts="1">
    <font>
      <sz val="11"/>
      <color theme="1"/>
      <name val="Calibri"/>
      <family val="2"/>
      <scheme val="minor"/>
    </font>
    <font>
      <sz val="11"/>
      <color theme="1"/>
      <name val="Calibri"/>
      <family val="2"/>
      <scheme val="minor"/>
    </font>
    <font>
      <b/>
      <sz val="8"/>
      <color rgb="FF00B050"/>
      <name val="Arial"/>
      <family val="2"/>
    </font>
    <font>
      <sz val="8"/>
      <color theme="1"/>
      <name val="Calibri"/>
      <family val="2"/>
      <scheme val="minor"/>
    </font>
    <font>
      <u/>
      <sz val="8"/>
      <name val="Arial"/>
      <family val="2"/>
    </font>
    <font>
      <sz val="8"/>
      <name val="Arial"/>
      <family val="2"/>
    </font>
    <font>
      <sz val="8"/>
      <color rgb="FFFF0000"/>
      <name val="Arial"/>
      <family val="2"/>
    </font>
    <font>
      <b/>
      <sz val="8"/>
      <color rgb="FFC00000"/>
      <name val="Arial"/>
      <family val="2"/>
    </font>
    <font>
      <b/>
      <sz val="8"/>
      <color rgb="FFF79646"/>
      <name val="Arial"/>
      <family val="2"/>
    </font>
    <font>
      <b/>
      <sz val="8"/>
      <color rgb="FF0070C0"/>
      <name val="Arial"/>
      <family val="2"/>
    </font>
    <font>
      <b/>
      <sz val="8"/>
      <color rgb="FFFF0000"/>
      <name val="Arial"/>
      <family val="2"/>
    </font>
    <font>
      <b/>
      <sz val="8"/>
      <color rgb="FF7030A0"/>
      <name val="Arial"/>
      <family val="2"/>
    </font>
    <font>
      <sz val="8"/>
      <color rgb="FF0070C0"/>
      <name val="Arial"/>
      <family val="2"/>
    </font>
    <font>
      <sz val="10"/>
      <name val="Arial"/>
      <family val="2"/>
    </font>
    <font>
      <sz val="12"/>
      <color theme="1"/>
      <name val="Calibri"/>
      <family val="2"/>
      <scheme val="minor"/>
    </font>
    <font>
      <b/>
      <sz val="9"/>
      <color indexed="8"/>
      <name val="Tahoma"/>
      <family val="2"/>
    </font>
    <font>
      <b/>
      <sz val="8"/>
      <name val="Arial"/>
      <family val="2"/>
    </font>
    <font>
      <b/>
      <strike/>
      <sz val="8"/>
      <color rgb="FFFF0000"/>
      <name val="Arial"/>
      <family val="2"/>
    </font>
    <font>
      <sz val="8"/>
      <name val="Calibri"/>
      <family val="2"/>
      <scheme val="minor"/>
    </font>
    <font>
      <sz val="8"/>
      <color theme="1"/>
      <name val="Arial"/>
      <family val="2"/>
    </font>
    <font>
      <b/>
      <sz val="8"/>
      <color theme="1"/>
      <name val="Arial"/>
      <family val="2"/>
    </font>
  </fonts>
  <fills count="11">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9" tint="0.79998168889431442"/>
        <bgColor indexed="64"/>
      </patternFill>
    </fill>
    <fill>
      <patternFill patternType="solid">
        <fgColor indexed="2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tint="-4.9989318521683403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s>
  <cellStyleXfs count="20">
    <xf numFmtId="0" fontId="0" fillId="0" borderId="0"/>
    <xf numFmtId="164" fontId="13" fillId="0" borderId="0" applyFont="0" applyFill="0" applyBorder="0" applyAlignment="0" applyProtection="0"/>
    <xf numFmtId="43" fontId="13" fillId="0" borderId="0" applyFont="0" applyFill="0" applyBorder="0" applyAlignment="0" applyProtection="0"/>
    <xf numFmtId="165" fontId="13" fillId="0" borderId="0" applyFont="0" applyFill="0" applyBorder="0" applyAlignment="0" applyProtection="0"/>
    <xf numFmtId="164" fontId="13" fillId="0" borderId="0" applyFont="0" applyFill="0" applyBorder="0" applyAlignment="0" applyProtection="0"/>
    <xf numFmtId="0" fontId="13" fillId="0" borderId="0"/>
    <xf numFmtId="0" fontId="14" fillId="0" borderId="0"/>
    <xf numFmtId="0" fontId="1" fillId="0" borderId="0"/>
    <xf numFmtId="0" fontId="13" fillId="0" borderId="0"/>
    <xf numFmtId="0" fontId="1" fillId="0" borderId="0"/>
    <xf numFmtId="0" fontId="1" fillId="0" borderId="0"/>
    <xf numFmtId="0" fontId="13" fillId="0" borderId="0"/>
    <xf numFmtId="0" fontId="13" fillId="0" borderId="0"/>
    <xf numFmtId="0" fontId="13" fillId="0" borderId="0"/>
    <xf numFmtId="0" fontId="15" fillId="5" borderId="4">
      <alignment vertical="center"/>
    </xf>
    <xf numFmtId="166" fontId="13"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cellStyleXfs>
  <cellXfs count="120">
    <xf numFmtId="0" fontId="0" fillId="0" borderId="0" xfId="0"/>
    <xf numFmtId="2" fontId="2" fillId="2" borderId="1" xfId="0" applyNumberFormat="1" applyFont="1" applyFill="1" applyBorder="1" applyAlignment="1">
      <alignment horizontal="center" vertical="center"/>
    </xf>
    <xf numFmtId="0" fontId="2" fillId="2" borderId="1" xfId="0" applyFont="1" applyFill="1" applyBorder="1" applyAlignment="1">
      <alignment horizontal="left" vertical="top"/>
    </xf>
    <xf numFmtId="0" fontId="2" fillId="2" borderId="0" xfId="0" applyFont="1" applyFill="1" applyBorder="1" applyAlignment="1">
      <alignment horizontal="left" vertical="top"/>
    </xf>
    <xf numFmtId="0" fontId="3" fillId="0" borderId="0" xfId="0" applyFont="1"/>
    <xf numFmtId="2" fontId="2" fillId="2" borderId="2" xfId="0" applyNumberFormat="1" applyFont="1" applyFill="1" applyBorder="1" applyAlignment="1">
      <alignment horizontal="center" vertical="top"/>
    </xf>
    <xf numFmtId="0" fontId="4" fillId="2" borderId="2" xfId="0" applyFont="1" applyFill="1" applyBorder="1" applyAlignment="1">
      <alignment horizontal="left" vertical="top"/>
    </xf>
    <xf numFmtId="0" fontId="5" fillId="2" borderId="2" xfId="0" applyFont="1" applyFill="1" applyBorder="1" applyAlignment="1">
      <alignment horizontal="left" vertical="top"/>
    </xf>
    <xf numFmtId="0" fontId="5" fillId="2" borderId="0" xfId="0" applyFont="1" applyFill="1" applyBorder="1" applyAlignment="1">
      <alignment horizontal="left" vertical="top"/>
    </xf>
    <xf numFmtId="0" fontId="6" fillId="2" borderId="2" xfId="0" applyFont="1" applyFill="1" applyBorder="1" applyAlignment="1">
      <alignment horizontal="left" vertical="top"/>
    </xf>
    <xf numFmtId="2" fontId="7" fillId="2" borderId="3" xfId="0" applyNumberFormat="1" applyFont="1" applyFill="1" applyBorder="1" applyAlignment="1">
      <alignment horizontal="center" vertical="center"/>
    </xf>
    <xf numFmtId="0" fontId="7" fillId="2" borderId="3" xfId="0" applyFont="1" applyFill="1" applyBorder="1" applyAlignment="1">
      <alignment horizontal="left" vertical="top"/>
    </xf>
    <xf numFmtId="0" fontId="7" fillId="2" borderId="0" xfId="0" applyFont="1" applyFill="1" applyBorder="1" applyAlignment="1">
      <alignment horizontal="left" vertical="top"/>
    </xf>
    <xf numFmtId="2" fontId="7" fillId="2" borderId="2" xfId="0" applyNumberFormat="1" applyFont="1" applyFill="1" applyBorder="1" applyAlignment="1">
      <alignment horizontal="center" vertical="center"/>
    </xf>
    <xf numFmtId="0" fontId="8" fillId="2" borderId="2" xfId="0" applyFont="1" applyFill="1" applyBorder="1" applyAlignment="1">
      <alignment horizontal="left" vertical="top"/>
    </xf>
    <xf numFmtId="0" fontId="8" fillId="2" borderId="0" xfId="0" applyFont="1" applyFill="1" applyBorder="1" applyAlignment="1">
      <alignment horizontal="left" vertical="top"/>
    </xf>
    <xf numFmtId="2" fontId="7" fillId="2" borderId="2" xfId="0" applyNumberFormat="1" applyFont="1" applyFill="1" applyBorder="1" applyAlignment="1">
      <alignment horizontal="center" vertical="top"/>
    </xf>
    <xf numFmtId="0" fontId="5" fillId="2" borderId="2" xfId="0" applyFont="1" applyFill="1" applyBorder="1" applyAlignment="1">
      <alignment vertical="center"/>
    </xf>
    <xf numFmtId="0" fontId="5" fillId="2" borderId="0" xfId="0" applyFont="1" applyFill="1" applyBorder="1" applyAlignment="1">
      <alignment vertical="center"/>
    </xf>
    <xf numFmtId="2" fontId="9" fillId="2" borderId="3" xfId="0" applyNumberFormat="1" applyFont="1" applyFill="1" applyBorder="1" applyAlignment="1">
      <alignment horizontal="center" vertical="center"/>
    </xf>
    <xf numFmtId="0" fontId="9" fillId="2" borderId="3" xfId="0" applyFont="1" applyFill="1" applyBorder="1" applyAlignment="1">
      <alignment horizontal="left" vertical="top"/>
    </xf>
    <xf numFmtId="0" fontId="9" fillId="2" borderId="0" xfId="0" applyFont="1" applyFill="1" applyBorder="1" applyAlignment="1">
      <alignment horizontal="left" vertical="top"/>
    </xf>
    <xf numFmtId="2" fontId="9" fillId="2" borderId="2" xfId="0" applyNumberFormat="1" applyFont="1" applyFill="1" applyBorder="1" applyAlignment="1">
      <alignment horizontal="center" vertical="center"/>
    </xf>
    <xf numFmtId="0" fontId="9" fillId="2" borderId="2" xfId="0" applyFont="1" applyFill="1" applyBorder="1" applyAlignment="1">
      <alignment horizontal="left" vertical="top"/>
    </xf>
    <xf numFmtId="0" fontId="5" fillId="2" borderId="2" xfId="0" applyFont="1" applyFill="1" applyBorder="1" applyAlignment="1">
      <alignment horizontal="left" vertical="center"/>
    </xf>
    <xf numFmtId="0" fontId="5" fillId="2" borderId="0" xfId="0" applyFont="1" applyFill="1" applyBorder="1" applyAlignment="1">
      <alignment horizontal="left" vertical="center"/>
    </xf>
    <xf numFmtId="0" fontId="3" fillId="3" borderId="2" xfId="0" applyFont="1" applyFill="1" applyBorder="1" applyAlignment="1">
      <alignment horizontal="left"/>
    </xf>
    <xf numFmtId="0" fontId="3" fillId="3" borderId="2" xfId="0" applyFont="1" applyFill="1" applyBorder="1"/>
    <xf numFmtId="0" fontId="3" fillId="3" borderId="0" xfId="0" applyFont="1" applyFill="1" applyBorder="1"/>
    <xf numFmtId="2" fontId="10" fillId="2" borderId="3" xfId="0" applyNumberFormat="1" applyFont="1" applyFill="1" applyBorder="1" applyAlignment="1">
      <alignment horizontal="center" vertical="center"/>
    </xf>
    <xf numFmtId="0" fontId="10" fillId="2" borderId="3" xfId="0" applyFont="1" applyFill="1" applyBorder="1" applyAlignment="1">
      <alignment horizontal="left" vertical="top"/>
    </xf>
    <xf numFmtId="0" fontId="10" fillId="2" borderId="0" xfId="0" applyFont="1" applyFill="1" applyBorder="1" applyAlignment="1">
      <alignment horizontal="left" vertical="top"/>
    </xf>
    <xf numFmtId="2" fontId="10" fillId="2" borderId="2" xfId="0" applyNumberFormat="1" applyFont="1" applyFill="1" applyBorder="1" applyAlignment="1">
      <alignment horizontal="center" vertical="center"/>
    </xf>
    <xf numFmtId="0" fontId="11" fillId="2" borderId="2" xfId="0" applyFont="1" applyFill="1" applyBorder="1" applyAlignment="1">
      <alignment horizontal="left" vertical="top"/>
    </xf>
    <xf numFmtId="0" fontId="11" fillId="2" borderId="0" xfId="0" applyFont="1" applyFill="1" applyBorder="1" applyAlignment="1">
      <alignment horizontal="left" vertical="top"/>
    </xf>
    <xf numFmtId="2" fontId="10" fillId="2" borderId="2" xfId="0" applyNumberFormat="1" applyFont="1" applyFill="1" applyBorder="1" applyAlignment="1">
      <alignment horizontal="center" vertical="top"/>
    </xf>
    <xf numFmtId="2" fontId="11" fillId="2" borderId="2" xfId="0" applyNumberFormat="1" applyFont="1" applyFill="1" applyBorder="1" applyAlignment="1">
      <alignment horizontal="center" vertical="center"/>
    </xf>
    <xf numFmtId="0" fontId="11" fillId="2" borderId="2" xfId="0" applyFont="1" applyFill="1" applyBorder="1" applyAlignment="1">
      <alignment horizontal="left" vertical="center"/>
    </xf>
    <xf numFmtId="0" fontId="11" fillId="2" borderId="2" xfId="0" applyFont="1" applyFill="1" applyBorder="1" applyAlignment="1">
      <alignment vertical="center"/>
    </xf>
    <xf numFmtId="0" fontId="11" fillId="2" borderId="0" xfId="0" applyFont="1" applyFill="1" applyBorder="1" applyAlignment="1">
      <alignment vertical="center"/>
    </xf>
    <xf numFmtId="0" fontId="4" fillId="2" borderId="2" xfId="0" applyFont="1" applyFill="1" applyBorder="1" applyAlignment="1">
      <alignment horizontal="left" vertical="center"/>
    </xf>
    <xf numFmtId="2" fontId="3" fillId="3" borderId="2" xfId="0" applyNumberFormat="1" applyFont="1" applyFill="1" applyBorder="1"/>
    <xf numFmtId="0" fontId="3" fillId="0" borderId="0" xfId="0" applyFont="1" applyAlignment="1">
      <alignment horizontal="left" vertical="top" wrapText="1"/>
    </xf>
    <xf numFmtId="0" fontId="16" fillId="7" borderId="5" xfId="9" applyFont="1" applyFill="1" applyBorder="1" applyAlignment="1">
      <alignment horizontal="center" vertical="center" wrapText="1"/>
    </xf>
    <xf numFmtId="0" fontId="16" fillId="7" borderId="5" xfId="9" applyFont="1" applyFill="1" applyBorder="1" applyAlignment="1">
      <alignment vertical="center" wrapText="1"/>
    </xf>
    <xf numFmtId="0" fontId="5" fillId="0" borderId="5" xfId="8" applyFont="1" applyFill="1" applyBorder="1" applyAlignment="1">
      <alignment vertical="center" wrapText="1"/>
    </xf>
    <xf numFmtId="0" fontId="5" fillId="0" borderId="5" xfId="8" applyFont="1" applyBorder="1" applyAlignment="1">
      <alignment horizontal="center" vertical="center" wrapText="1"/>
    </xf>
    <xf numFmtId="0" fontId="5" fillId="0" borderId="5" xfId="8" applyFont="1" applyBorder="1" applyAlignment="1">
      <alignment horizontal="center" vertical="top" wrapText="1"/>
    </xf>
    <xf numFmtId="0" fontId="5" fillId="0" borderId="5" xfId="8" applyFont="1" applyFill="1" applyBorder="1" applyAlignment="1">
      <alignment vertical="top" wrapText="1"/>
    </xf>
    <xf numFmtId="0" fontId="5" fillId="0" borderId="5" xfId="8" applyFont="1" applyBorder="1" applyAlignment="1">
      <alignment vertical="center" wrapText="1"/>
    </xf>
    <xf numFmtId="0" fontId="16" fillId="7" borderId="5" xfId="13" applyFont="1" applyFill="1" applyBorder="1" applyAlignment="1">
      <alignment horizontal="left" vertical="center" wrapText="1"/>
    </xf>
    <xf numFmtId="0" fontId="17" fillId="7" borderId="5" xfId="9" applyFont="1" applyFill="1" applyBorder="1" applyAlignment="1">
      <alignment horizontal="center" vertical="center" wrapText="1"/>
    </xf>
    <xf numFmtId="0" fontId="3" fillId="0" borderId="5" xfId="0" applyFont="1" applyBorder="1" applyAlignment="1">
      <alignment horizontal="center" vertical="center" wrapText="1"/>
    </xf>
    <xf numFmtId="0" fontId="18" fillId="0" borderId="5" xfId="0" applyFont="1" applyBorder="1" applyAlignment="1">
      <alignment horizontal="left" vertical="center" wrapText="1"/>
    </xf>
    <xf numFmtId="0" fontId="20" fillId="3" borderId="0" xfId="5" applyFont="1" applyFill="1" applyBorder="1" applyAlignment="1">
      <alignment vertical="top" wrapText="1"/>
    </xf>
    <xf numFmtId="0" fontId="5" fillId="0" borderId="0" xfId="5" applyFont="1"/>
    <xf numFmtId="0" fontId="5" fillId="3" borderId="0" xfId="5" applyFont="1" applyFill="1" applyBorder="1" applyAlignment="1">
      <alignment vertical="top" wrapText="1"/>
    </xf>
    <xf numFmtId="0" fontId="12" fillId="3" borderId="0" xfId="5" applyFont="1" applyFill="1" applyBorder="1" applyAlignment="1">
      <alignment vertical="top" wrapText="1"/>
    </xf>
    <xf numFmtId="0" fontId="19" fillId="3" borderId="0" xfId="5" applyFont="1" applyFill="1" applyBorder="1" applyAlignment="1">
      <alignment vertical="top"/>
    </xf>
    <xf numFmtId="0" fontId="5" fillId="3" borderId="0" xfId="5" applyFont="1" applyFill="1" applyBorder="1" applyAlignment="1">
      <alignment vertical="top"/>
    </xf>
    <xf numFmtId="0" fontId="5" fillId="3" borderId="0" xfId="5" applyFont="1" applyFill="1" applyBorder="1" applyAlignment="1">
      <alignment horizontal="center" vertical="top"/>
    </xf>
    <xf numFmtId="0" fontId="3" fillId="0" borderId="0" xfId="0" applyFont="1" applyAlignment="1">
      <alignment horizontal="left"/>
    </xf>
    <xf numFmtId="0" fontId="5" fillId="3" borderId="0" xfId="5" applyFont="1" applyFill="1"/>
    <xf numFmtId="0" fontId="5" fillId="0" borderId="0" xfId="12" applyFont="1"/>
    <xf numFmtId="0" fontId="16" fillId="0" borderId="0" xfId="12" applyFont="1" applyAlignment="1">
      <alignment horizontal="center"/>
    </xf>
    <xf numFmtId="0" fontId="16" fillId="0" borderId="0" xfId="12" applyFont="1"/>
    <xf numFmtId="0" fontId="5" fillId="0" borderId="0" xfId="12" applyFont="1" applyAlignment="1">
      <alignment horizontal="center"/>
    </xf>
    <xf numFmtId="0" fontId="5" fillId="0" borderId="6" xfId="8" applyFont="1" applyFill="1" applyBorder="1" applyAlignment="1">
      <alignment horizontal="center" vertical="center" wrapText="1"/>
    </xf>
    <xf numFmtId="0" fontId="5" fillId="0" borderId="6" xfId="8" applyFont="1" applyFill="1" applyBorder="1" applyAlignment="1">
      <alignment vertical="center" wrapText="1"/>
    </xf>
    <xf numFmtId="0" fontId="16" fillId="6" borderId="0" xfId="13" applyNumberFormat="1" applyFont="1" applyFill="1" applyBorder="1" applyAlignment="1">
      <alignment horizontal="left" vertical="center" wrapText="1"/>
    </xf>
    <xf numFmtId="2" fontId="16" fillId="4" borderId="11" xfId="13" applyNumberFormat="1" applyFont="1" applyFill="1" applyBorder="1" applyAlignment="1">
      <alignment horizontal="center" vertical="top"/>
    </xf>
    <xf numFmtId="2" fontId="16" fillId="4" borderId="12" xfId="13" applyNumberFormat="1" applyFont="1" applyFill="1" applyBorder="1" applyAlignment="1">
      <alignment horizontal="left" vertical="center" wrapText="1"/>
    </xf>
    <xf numFmtId="0" fontId="16" fillId="6" borderId="14" xfId="13" applyNumberFormat="1" applyFont="1" applyFill="1" applyBorder="1" applyAlignment="1">
      <alignment horizontal="center" vertical="center" wrapText="1"/>
    </xf>
    <xf numFmtId="0" fontId="16" fillId="7" borderId="16" xfId="9" applyFont="1" applyFill="1" applyBorder="1" applyAlignment="1">
      <alignment horizontal="center" vertical="center" wrapText="1"/>
    </xf>
    <xf numFmtId="0" fontId="16" fillId="7" borderId="17" xfId="9" applyFont="1" applyFill="1" applyBorder="1" applyAlignment="1">
      <alignment vertical="center" wrapText="1"/>
    </xf>
    <xf numFmtId="0" fontId="5" fillId="0" borderId="5" xfId="8" applyFont="1" applyFill="1" applyBorder="1" applyAlignment="1" applyProtection="1">
      <alignment horizontal="left" vertical="top" wrapText="1"/>
      <protection locked="0"/>
    </xf>
    <xf numFmtId="2" fontId="16" fillId="4" borderId="12" xfId="13" applyNumberFormat="1" applyFont="1" applyFill="1" applyBorder="1" applyAlignment="1" applyProtection="1">
      <alignment horizontal="left" vertical="center" wrapText="1"/>
      <protection locked="0"/>
    </xf>
    <xf numFmtId="2" fontId="16" fillId="4" borderId="13" xfId="13" applyNumberFormat="1" applyFont="1" applyFill="1" applyBorder="1" applyAlignment="1" applyProtection="1">
      <alignment horizontal="left" vertical="center" wrapText="1"/>
      <protection locked="0"/>
    </xf>
    <xf numFmtId="0" fontId="16" fillId="6" borderId="0" xfId="13" applyNumberFormat="1" applyFont="1" applyFill="1" applyBorder="1" applyAlignment="1" applyProtection="1">
      <alignment horizontal="center" vertical="center" wrapText="1"/>
      <protection locked="0"/>
    </xf>
    <xf numFmtId="0" fontId="16" fillId="6" borderId="15" xfId="13" applyNumberFormat="1" applyFont="1" applyFill="1" applyBorder="1" applyAlignment="1" applyProtection="1">
      <alignment horizontal="center" vertical="center" wrapText="1"/>
      <protection locked="0"/>
    </xf>
    <xf numFmtId="0" fontId="16" fillId="7" borderId="17" xfId="9" applyFont="1" applyFill="1" applyBorder="1" applyAlignment="1" applyProtection="1">
      <alignment horizontal="left" vertical="center" wrapText="1"/>
      <protection locked="0"/>
    </xf>
    <xf numFmtId="0" fontId="16" fillId="7" borderId="18" xfId="9" applyFont="1" applyFill="1" applyBorder="1" applyAlignment="1" applyProtection="1">
      <alignment horizontal="left" vertical="center" wrapText="1"/>
      <protection locked="0"/>
    </xf>
    <xf numFmtId="0" fontId="5" fillId="0" borderId="6" xfId="8" applyFont="1" applyFill="1" applyBorder="1" applyAlignment="1" applyProtection="1">
      <alignment horizontal="left" vertical="center" wrapText="1"/>
      <protection locked="0"/>
    </xf>
    <xf numFmtId="0" fontId="5" fillId="0" borderId="5" xfId="8" applyFont="1" applyFill="1" applyBorder="1" applyAlignment="1" applyProtection="1">
      <alignment horizontal="left" vertical="center" wrapText="1"/>
      <protection locked="0"/>
    </xf>
    <xf numFmtId="0" fontId="16" fillId="7" borderId="5" xfId="9" applyFont="1" applyFill="1" applyBorder="1" applyAlignment="1" applyProtection="1">
      <alignment horizontal="left" vertical="center" wrapText="1"/>
      <protection locked="0"/>
    </xf>
    <xf numFmtId="0" fontId="12" fillId="0" borderId="5" xfId="8" applyFont="1" applyFill="1" applyBorder="1" applyAlignment="1" applyProtection="1">
      <alignment horizontal="left" vertical="center" wrapText="1"/>
      <protection locked="0"/>
    </xf>
    <xf numFmtId="0" fontId="16" fillId="7" borderId="5" xfId="13" applyFont="1" applyFill="1" applyBorder="1" applyAlignment="1" applyProtection="1">
      <alignment horizontal="left" vertical="center" wrapText="1"/>
      <protection locked="0"/>
    </xf>
    <xf numFmtId="2" fontId="5" fillId="0" borderId="5" xfId="8" applyNumberFormat="1" applyFont="1" applyFill="1" applyBorder="1" applyAlignment="1" applyProtection="1">
      <alignment horizontal="left" vertical="center" wrapText="1"/>
      <protection locked="0"/>
    </xf>
    <xf numFmtId="168" fontId="5" fillId="0" borderId="5" xfId="8" applyNumberFormat="1" applyFont="1" applyFill="1" applyBorder="1" applyAlignment="1" applyProtection="1">
      <alignment horizontal="left" vertical="center" wrapText="1"/>
      <protection locked="0"/>
    </xf>
    <xf numFmtId="0" fontId="5" fillId="3" borderId="5" xfId="13" applyNumberFormat="1" applyFont="1" applyFill="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5" fillId="0" borderId="0" xfId="12" applyFont="1" applyAlignment="1">
      <alignment horizontal="left"/>
    </xf>
    <xf numFmtId="0" fontId="16" fillId="8" borderId="0" xfId="0" applyFont="1" applyFill="1" applyBorder="1" applyAlignment="1" applyProtection="1">
      <alignment horizontal="center" vertical="center" wrapText="1"/>
    </xf>
    <xf numFmtId="0" fontId="16" fillId="8" borderId="0" xfId="0" applyFont="1" applyFill="1" applyBorder="1" applyAlignment="1" applyProtection="1">
      <alignment horizontal="left" vertical="center"/>
    </xf>
    <xf numFmtId="0" fontId="5" fillId="3" borderId="0" xfId="0" applyFont="1" applyFill="1" applyBorder="1" applyProtection="1"/>
    <xf numFmtId="0" fontId="16" fillId="10" borderId="3" xfId="0" applyFont="1" applyFill="1" applyBorder="1" applyAlignment="1" applyProtection="1">
      <alignment horizontal="center" vertical="center" wrapText="1"/>
    </xf>
    <xf numFmtId="0" fontId="16" fillId="10" borderId="10" xfId="0" applyFont="1" applyFill="1" applyBorder="1" applyAlignment="1" applyProtection="1">
      <alignment horizontal="center" vertical="center" wrapText="1"/>
    </xf>
    <xf numFmtId="0" fontId="16" fillId="10" borderId="3" xfId="0" applyFont="1" applyFill="1" applyBorder="1" applyAlignment="1" applyProtection="1">
      <alignment horizontal="center" wrapText="1"/>
    </xf>
    <xf numFmtId="0" fontId="16" fillId="3" borderId="0" xfId="6" applyFont="1" applyFill="1" applyBorder="1" applyAlignment="1" applyProtection="1">
      <alignment vertical="center" wrapText="1"/>
    </xf>
    <xf numFmtId="0" fontId="20" fillId="4" borderId="1" xfId="12" applyFont="1" applyFill="1" applyBorder="1" applyAlignment="1" applyProtection="1">
      <alignment horizontal="center" vertical="center" wrapText="1"/>
    </xf>
    <xf numFmtId="0" fontId="20" fillId="4" borderId="1" xfId="12" applyFont="1" applyFill="1" applyBorder="1" applyAlignment="1" applyProtection="1">
      <alignment horizontal="left" vertical="center" wrapText="1"/>
    </xf>
    <xf numFmtId="0" fontId="16" fillId="7" borderId="1" xfId="0" applyFont="1" applyFill="1" applyBorder="1" applyAlignment="1" applyProtection="1">
      <alignment horizontal="center" vertical="top" wrapText="1"/>
    </xf>
    <xf numFmtId="0" fontId="16" fillId="7" borderId="7" xfId="0" applyFont="1" applyFill="1" applyBorder="1" applyAlignment="1" applyProtection="1">
      <alignment vertical="top" wrapText="1"/>
    </xf>
    <xf numFmtId="0" fontId="16" fillId="3" borderId="0" xfId="6" applyFont="1" applyFill="1" applyBorder="1" applyAlignment="1" applyProtection="1">
      <alignment vertical="top" wrapText="1"/>
    </xf>
    <xf numFmtId="0" fontId="20" fillId="7" borderId="1" xfId="12" applyFont="1" applyFill="1" applyBorder="1" applyAlignment="1" applyProtection="1">
      <alignment vertical="top" wrapText="1"/>
    </xf>
    <xf numFmtId="0" fontId="20" fillId="7" borderId="9" xfId="12" applyFont="1" applyFill="1" applyBorder="1" applyAlignment="1" applyProtection="1">
      <alignment vertical="top" wrapText="1"/>
    </xf>
    <xf numFmtId="0" fontId="20" fillId="7" borderId="9" xfId="12" applyFont="1" applyFill="1" applyBorder="1" applyAlignment="1" applyProtection="1">
      <alignment horizontal="left" vertical="top" wrapText="1"/>
    </xf>
    <xf numFmtId="0" fontId="20" fillId="7" borderId="1" xfId="12" applyFont="1" applyFill="1" applyBorder="1" applyAlignment="1" applyProtection="1">
      <alignment horizontal="left" vertical="top" wrapText="1"/>
    </xf>
    <xf numFmtId="0" fontId="5" fillId="0" borderId="1" xfId="0" applyFont="1" applyFill="1" applyBorder="1" applyAlignment="1" applyProtection="1">
      <alignment horizontal="left" vertical="top" wrapText="1"/>
    </xf>
    <xf numFmtId="0" fontId="5" fillId="0" borderId="7" xfId="0" applyFont="1" applyFill="1" applyBorder="1" applyAlignment="1" applyProtection="1">
      <alignment horizontal="left" vertical="top" wrapText="1"/>
    </xf>
    <xf numFmtId="0" fontId="5" fillId="3" borderId="0" xfId="6" applyFont="1" applyFill="1" applyBorder="1" applyAlignment="1" applyProtection="1">
      <alignment horizontal="left" vertical="top" wrapText="1"/>
    </xf>
    <xf numFmtId="0" fontId="5" fillId="10" borderId="1" xfId="12" applyFont="1" applyFill="1" applyBorder="1" applyAlignment="1" applyProtection="1">
      <alignment vertical="top" wrapText="1"/>
    </xf>
    <xf numFmtId="0" fontId="5" fillId="10" borderId="1" xfId="12" applyFont="1" applyFill="1" applyBorder="1" applyAlignment="1" applyProtection="1">
      <alignment horizontal="left" vertical="top" wrapText="1"/>
    </xf>
    <xf numFmtId="2" fontId="5" fillId="10" borderId="1" xfId="1" applyNumberFormat="1" applyFont="1" applyFill="1" applyBorder="1" applyAlignment="1" applyProtection="1">
      <alignment horizontal="left" vertical="top" wrapText="1"/>
    </xf>
    <xf numFmtId="168" fontId="5" fillId="10" borderId="1" xfId="12" applyNumberFormat="1" applyFont="1" applyFill="1" applyBorder="1" applyAlignment="1" applyProtection="1">
      <alignment horizontal="left" vertical="top" wrapText="1"/>
    </xf>
    <xf numFmtId="0" fontId="16" fillId="7" borderId="1" xfId="6" applyFont="1" applyFill="1" applyBorder="1" applyAlignment="1" applyProtection="1">
      <alignment vertical="top" wrapText="1"/>
    </xf>
    <xf numFmtId="0" fontId="16" fillId="7" borderId="1" xfId="6" applyFont="1" applyFill="1" applyBorder="1" applyAlignment="1" applyProtection="1">
      <alignment horizontal="left" vertical="top" wrapText="1"/>
    </xf>
    <xf numFmtId="0" fontId="20" fillId="9" borderId="7" xfId="12" applyFont="1" applyFill="1" applyBorder="1" applyAlignment="1" applyProtection="1">
      <alignment horizontal="center" vertical="center"/>
    </xf>
    <xf numFmtId="0" fontId="20" fillId="9" borderId="8" xfId="12" applyFont="1" applyFill="1" applyBorder="1" applyAlignment="1" applyProtection="1">
      <alignment horizontal="center" vertical="center"/>
    </xf>
    <xf numFmtId="0" fontId="20" fillId="9" borderId="9" xfId="12" applyFont="1" applyFill="1" applyBorder="1" applyAlignment="1" applyProtection="1">
      <alignment horizontal="center" vertical="center"/>
    </xf>
  </cellXfs>
  <cellStyles count="20">
    <cellStyle name="Comma 2" xfId="1"/>
    <cellStyle name="Comma 3" xfId="2"/>
    <cellStyle name="Dezimal [0] 2" xfId="3"/>
    <cellStyle name="Komma 2" xfId="4"/>
    <cellStyle name="Normal" xfId="0" builtinId="0"/>
    <cellStyle name="Normal 2" xfId="5"/>
    <cellStyle name="Normal 2 2" xfId="6"/>
    <cellStyle name="Normal 3" xfId="7"/>
    <cellStyle name="Normal 3 2" xfId="8"/>
    <cellStyle name="Normal 4" xfId="9"/>
    <cellStyle name="Normal 4 2" xfId="10"/>
    <cellStyle name="Normal 4 3" xfId="11"/>
    <cellStyle name="Normal 5" xfId="12"/>
    <cellStyle name="Normal 5 2" xfId="13"/>
    <cellStyle name="OBI_ColHeader" xfId="14"/>
    <cellStyle name="Währung [0] 2" xfId="15"/>
    <cellStyle name="Währung 2" xfId="16"/>
    <cellStyle name="Währung 3" xfId="17"/>
    <cellStyle name="Währung 4" xfId="18"/>
    <cellStyle name="Währung 5" xfId="19"/>
  </cellStyles>
  <dxfs count="10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XFC126"/>
  <sheetViews>
    <sheetView view="pageBreakPreview" zoomScaleNormal="100" zoomScaleSheetLayoutView="100" workbookViewId="0">
      <selection activeCell="B7" sqref="B7"/>
    </sheetView>
  </sheetViews>
  <sheetFormatPr defaultColWidth="0" defaultRowHeight="11.25" zeroHeight="1" x14ac:dyDescent="0.2"/>
  <cols>
    <col min="1" max="1" width="8.28515625" style="41" customWidth="1"/>
    <col min="2" max="2" width="77" style="26" bestFit="1" customWidth="1"/>
    <col min="3" max="3" width="43.5703125" style="27" customWidth="1"/>
    <col min="4" max="4" width="3.42578125" style="28" customWidth="1"/>
    <col min="5" max="16381" width="9.140625" style="4" hidden="1"/>
    <col min="16382" max="16382" width="5.7109375" style="4" hidden="1"/>
    <col min="16383" max="16383" width="9.140625" style="4" hidden="1"/>
    <col min="16384" max="16384" width="5.7109375" style="4" hidden="1"/>
  </cols>
  <sheetData>
    <row r="1" spans="1:4" x14ac:dyDescent="0.2">
      <c r="A1" s="1"/>
      <c r="B1" s="2"/>
      <c r="C1" s="2" t="s">
        <v>0</v>
      </c>
      <c r="D1" s="3"/>
    </row>
    <row r="2" spans="1:4" x14ac:dyDescent="0.2">
      <c r="A2" s="5">
        <v>1</v>
      </c>
      <c r="B2" s="6" t="s">
        <v>1</v>
      </c>
      <c r="C2" s="7"/>
      <c r="D2" s="8"/>
    </row>
    <row r="3" spans="1:4" x14ac:dyDescent="0.2">
      <c r="A3" s="5">
        <v>1.01</v>
      </c>
      <c r="B3" s="7" t="s">
        <v>2</v>
      </c>
      <c r="C3" s="7" t="s">
        <v>3</v>
      </c>
      <c r="D3" s="8"/>
    </row>
    <row r="4" spans="1:4" x14ac:dyDescent="0.2">
      <c r="A4" s="5">
        <v>1.02</v>
      </c>
      <c r="B4" s="7" t="s">
        <v>4</v>
      </c>
      <c r="C4" s="7" t="s">
        <v>5</v>
      </c>
      <c r="D4" s="8"/>
    </row>
    <row r="5" spans="1:4" x14ac:dyDescent="0.2">
      <c r="A5" s="5">
        <v>1.03</v>
      </c>
      <c r="B5" s="7" t="s">
        <v>6</v>
      </c>
      <c r="C5" s="7" t="s">
        <v>5</v>
      </c>
      <c r="D5" s="8"/>
    </row>
    <row r="6" spans="1:4" x14ac:dyDescent="0.2">
      <c r="A6" s="5">
        <v>1.04</v>
      </c>
      <c r="B6" s="7" t="s">
        <v>7</v>
      </c>
      <c r="C6" s="7" t="s">
        <v>5</v>
      </c>
      <c r="D6" s="8"/>
    </row>
    <row r="7" spans="1:4" x14ac:dyDescent="0.2">
      <c r="A7" s="5">
        <v>1.05</v>
      </c>
      <c r="B7" s="7" t="s">
        <v>8</v>
      </c>
      <c r="C7" s="7" t="s">
        <v>5</v>
      </c>
      <c r="D7" s="8"/>
    </row>
    <row r="8" spans="1:4" x14ac:dyDescent="0.2">
      <c r="A8" s="5">
        <v>1.06</v>
      </c>
      <c r="B8" s="7" t="s">
        <v>9</v>
      </c>
      <c r="C8" s="7" t="s">
        <v>5</v>
      </c>
      <c r="D8" s="8"/>
    </row>
    <row r="9" spans="1:4" x14ac:dyDescent="0.2">
      <c r="A9" s="5">
        <v>1.07</v>
      </c>
      <c r="B9" s="7" t="s">
        <v>10</v>
      </c>
      <c r="C9" s="7" t="s">
        <v>5</v>
      </c>
      <c r="D9" s="8"/>
    </row>
    <row r="10" spans="1:4" x14ac:dyDescent="0.2">
      <c r="A10" s="5">
        <v>1.08</v>
      </c>
      <c r="B10" s="7" t="s">
        <v>11</v>
      </c>
      <c r="C10" s="7" t="s">
        <v>12</v>
      </c>
      <c r="D10" s="8"/>
    </row>
    <row r="11" spans="1:4" x14ac:dyDescent="0.2">
      <c r="A11" s="5">
        <v>1.0900000000000001</v>
      </c>
      <c r="B11" s="7" t="s">
        <v>13</v>
      </c>
      <c r="C11" s="7" t="s">
        <v>5</v>
      </c>
      <c r="D11" s="8"/>
    </row>
    <row r="12" spans="1:4" x14ac:dyDescent="0.2">
      <c r="A12" s="5"/>
      <c r="B12" s="9" t="s">
        <v>358</v>
      </c>
      <c r="C12" s="9" t="s">
        <v>357</v>
      </c>
      <c r="D12" s="8"/>
    </row>
    <row r="13" spans="1:4" x14ac:dyDescent="0.2">
      <c r="A13" s="5"/>
      <c r="B13" s="9"/>
      <c r="C13" s="9"/>
      <c r="D13" s="8"/>
    </row>
    <row r="14" spans="1:4" x14ac:dyDescent="0.2">
      <c r="A14" s="5"/>
      <c r="B14" s="7"/>
      <c r="C14" s="7"/>
      <c r="D14" s="8"/>
    </row>
    <row r="15" spans="1:4" x14ac:dyDescent="0.2">
      <c r="A15" s="5">
        <v>1.5</v>
      </c>
      <c r="B15" s="6" t="s">
        <v>14</v>
      </c>
      <c r="C15" s="7"/>
      <c r="D15" s="8"/>
    </row>
    <row r="16" spans="1:4" x14ac:dyDescent="0.2">
      <c r="A16" s="5">
        <v>1.51</v>
      </c>
      <c r="B16" s="7" t="s">
        <v>15</v>
      </c>
      <c r="C16" s="7"/>
      <c r="D16" s="8"/>
    </row>
    <row r="17" spans="1:4" x14ac:dyDescent="0.2">
      <c r="A17" s="5"/>
      <c r="B17" s="9"/>
      <c r="C17" s="7"/>
      <c r="D17" s="8"/>
    </row>
    <row r="18" spans="1:4" x14ac:dyDescent="0.2">
      <c r="A18" s="5"/>
      <c r="B18" s="7"/>
      <c r="C18" s="7"/>
      <c r="D18" s="8"/>
    </row>
    <row r="19" spans="1:4" x14ac:dyDescent="0.2">
      <c r="A19" s="5">
        <v>1.8</v>
      </c>
      <c r="B19" s="6" t="s">
        <v>16</v>
      </c>
      <c r="C19" s="7"/>
      <c r="D19" s="8"/>
    </row>
    <row r="20" spans="1:4" x14ac:dyDescent="0.2">
      <c r="A20" s="5">
        <v>1.81</v>
      </c>
      <c r="B20" s="7" t="s">
        <v>15</v>
      </c>
      <c r="C20" s="7"/>
      <c r="D20" s="8"/>
    </row>
    <row r="21" spans="1:4" x14ac:dyDescent="0.2">
      <c r="A21" s="5" t="str">
        <f>IFERROR(#REF!,"")</f>
        <v/>
      </c>
      <c r="B21" s="7" t="str">
        <f>IFERROR(#REF!,"")</f>
        <v/>
      </c>
      <c r="C21" s="7" t="str">
        <f>IFERROR(#REF!,"")</f>
        <v/>
      </c>
      <c r="D21" s="8"/>
    </row>
    <row r="22" spans="1:4" x14ac:dyDescent="0.2">
      <c r="A22" s="10"/>
      <c r="B22" s="11" t="s">
        <v>17</v>
      </c>
      <c r="C22" s="11" t="s">
        <v>0</v>
      </c>
      <c r="D22" s="12"/>
    </row>
    <row r="23" spans="1:4" x14ac:dyDescent="0.2">
      <c r="A23" s="13">
        <v>2</v>
      </c>
      <c r="B23" s="6" t="s">
        <v>1</v>
      </c>
      <c r="C23" s="14"/>
      <c r="D23" s="15"/>
    </row>
    <row r="24" spans="1:4" x14ac:dyDescent="0.2">
      <c r="A24" s="16">
        <v>2.0099999999999998</v>
      </c>
      <c r="B24" s="7" t="s">
        <v>18</v>
      </c>
      <c r="C24" s="7" t="s">
        <v>3</v>
      </c>
      <c r="D24" s="8"/>
    </row>
    <row r="25" spans="1:4" x14ac:dyDescent="0.2">
      <c r="A25" s="16">
        <v>2.02</v>
      </c>
      <c r="B25" s="7" t="s">
        <v>19</v>
      </c>
      <c r="C25" s="7" t="s">
        <v>20</v>
      </c>
      <c r="D25" s="8"/>
    </row>
    <row r="26" spans="1:4" x14ac:dyDescent="0.2">
      <c r="A26" s="16">
        <v>2.0299999999999998</v>
      </c>
      <c r="B26" s="7" t="s">
        <v>21</v>
      </c>
      <c r="C26" s="7" t="s">
        <v>5</v>
      </c>
      <c r="D26" s="8"/>
    </row>
    <row r="27" spans="1:4" x14ac:dyDescent="0.2">
      <c r="A27" s="16">
        <v>2.04</v>
      </c>
      <c r="B27" s="7" t="s">
        <v>22</v>
      </c>
      <c r="C27" s="7" t="s">
        <v>23</v>
      </c>
      <c r="D27" s="8"/>
    </row>
    <row r="28" spans="1:4" x14ac:dyDescent="0.2">
      <c r="A28" s="16">
        <v>2.0499999999999998</v>
      </c>
      <c r="B28" s="7" t="s">
        <v>24</v>
      </c>
      <c r="C28" s="7" t="s">
        <v>25</v>
      </c>
      <c r="D28" s="8"/>
    </row>
    <row r="29" spans="1:4" x14ac:dyDescent="0.2">
      <c r="A29" s="16">
        <v>2.06</v>
      </c>
      <c r="B29" s="7" t="s">
        <v>26</v>
      </c>
      <c r="C29" s="7" t="s">
        <v>27</v>
      </c>
      <c r="D29" s="8"/>
    </row>
    <row r="30" spans="1:4" x14ac:dyDescent="0.2">
      <c r="A30" s="16">
        <v>2.0699999999999998</v>
      </c>
      <c r="B30" s="7" t="s">
        <v>28</v>
      </c>
      <c r="C30" s="7" t="s">
        <v>321</v>
      </c>
      <c r="D30" s="8"/>
    </row>
    <row r="31" spans="1:4" x14ac:dyDescent="0.2">
      <c r="A31" s="16">
        <v>2.08</v>
      </c>
      <c r="B31" s="7" t="s">
        <v>29</v>
      </c>
      <c r="C31" s="7" t="s">
        <v>321</v>
      </c>
      <c r="D31" s="8"/>
    </row>
    <row r="32" spans="1:4" x14ac:dyDescent="0.2">
      <c r="A32" s="16">
        <v>2.09</v>
      </c>
      <c r="B32" s="7" t="s">
        <v>30</v>
      </c>
      <c r="C32" s="7" t="s">
        <v>321</v>
      </c>
      <c r="D32" s="8"/>
    </row>
    <row r="33" spans="1:4" x14ac:dyDescent="0.2">
      <c r="A33" s="16" t="str">
        <f>"2.10"</f>
        <v>2.10</v>
      </c>
      <c r="B33" s="7" t="s">
        <v>31</v>
      </c>
      <c r="C33" s="7" t="s">
        <v>322</v>
      </c>
      <c r="D33" s="8"/>
    </row>
    <row r="34" spans="1:4" x14ac:dyDescent="0.2">
      <c r="A34" s="16">
        <v>2.11</v>
      </c>
      <c r="B34" s="7" t="s">
        <v>32</v>
      </c>
      <c r="C34" s="7" t="s">
        <v>323</v>
      </c>
      <c r="D34" s="8"/>
    </row>
    <row r="35" spans="1:4" x14ac:dyDescent="0.2">
      <c r="A35" s="16">
        <v>2.12</v>
      </c>
      <c r="B35" s="7" t="s">
        <v>33</v>
      </c>
      <c r="C35" s="17" t="s">
        <v>34</v>
      </c>
      <c r="D35" s="18"/>
    </row>
    <row r="36" spans="1:4" x14ac:dyDescent="0.2">
      <c r="A36" s="16">
        <v>2.13</v>
      </c>
      <c r="B36" s="7" t="s">
        <v>35</v>
      </c>
      <c r="C36" s="17" t="s">
        <v>36</v>
      </c>
      <c r="D36" s="18"/>
    </row>
    <row r="37" spans="1:4" x14ac:dyDescent="0.2">
      <c r="A37" s="16">
        <v>2.14</v>
      </c>
      <c r="B37" s="7" t="s">
        <v>37</v>
      </c>
      <c r="C37" s="7" t="s">
        <v>324</v>
      </c>
      <c r="D37" s="8"/>
    </row>
    <row r="38" spans="1:4" x14ac:dyDescent="0.2">
      <c r="A38" s="16"/>
      <c r="B38" s="9" t="s">
        <v>358</v>
      </c>
      <c r="C38" s="9" t="s">
        <v>357</v>
      </c>
      <c r="D38" s="18"/>
    </row>
    <row r="39" spans="1:4" x14ac:dyDescent="0.2">
      <c r="A39" s="16"/>
      <c r="B39" s="9"/>
      <c r="C39" s="9"/>
      <c r="D39" s="18"/>
    </row>
    <row r="40" spans="1:4" x14ac:dyDescent="0.2">
      <c r="A40" s="16"/>
      <c r="B40" s="9"/>
      <c r="C40" s="9"/>
      <c r="D40" s="18"/>
    </row>
    <row r="41" spans="1:4" x14ac:dyDescent="0.2">
      <c r="A41" s="16">
        <v>2.5</v>
      </c>
      <c r="B41" s="6" t="s">
        <v>14</v>
      </c>
      <c r="C41" s="7"/>
      <c r="D41" s="8"/>
    </row>
    <row r="42" spans="1:4" x14ac:dyDescent="0.2">
      <c r="A42" s="16">
        <v>2.5099999999999998</v>
      </c>
      <c r="B42" s="7" t="s">
        <v>38</v>
      </c>
      <c r="C42" s="7" t="s">
        <v>321</v>
      </c>
      <c r="D42" s="8"/>
    </row>
    <row r="43" spans="1:4" x14ac:dyDescent="0.2">
      <c r="A43" s="16"/>
      <c r="B43" s="9"/>
      <c r="C43" s="7"/>
      <c r="D43" s="8"/>
    </row>
    <row r="44" spans="1:4" x14ac:dyDescent="0.2">
      <c r="A44" s="16"/>
      <c r="B44" s="7"/>
      <c r="C44" s="7"/>
      <c r="D44" s="8"/>
    </row>
    <row r="45" spans="1:4" x14ac:dyDescent="0.2">
      <c r="A45" s="16">
        <v>2.8</v>
      </c>
      <c r="B45" s="6" t="s">
        <v>16</v>
      </c>
      <c r="C45" s="7"/>
      <c r="D45" s="8"/>
    </row>
    <row r="46" spans="1:4" x14ac:dyDescent="0.2">
      <c r="A46" s="16">
        <v>2.81</v>
      </c>
      <c r="B46" s="7" t="s">
        <v>15</v>
      </c>
      <c r="C46" s="7"/>
      <c r="D46" s="8"/>
    </row>
    <row r="47" spans="1:4" x14ac:dyDescent="0.2">
      <c r="A47" s="5"/>
      <c r="B47" s="7"/>
      <c r="C47" s="7"/>
      <c r="D47" s="8"/>
    </row>
    <row r="48" spans="1:4" x14ac:dyDescent="0.2">
      <c r="A48" s="19"/>
      <c r="B48" s="20" t="s">
        <v>39</v>
      </c>
      <c r="C48" s="20" t="s">
        <v>0</v>
      </c>
      <c r="D48" s="21"/>
    </row>
    <row r="49" spans="1:4" x14ac:dyDescent="0.2">
      <c r="A49" s="22">
        <v>3</v>
      </c>
      <c r="B49" s="6" t="s">
        <v>1</v>
      </c>
      <c r="C49" s="23"/>
      <c r="D49" s="21"/>
    </row>
    <row r="50" spans="1:4" x14ac:dyDescent="0.2">
      <c r="A50" s="22">
        <v>3.01</v>
      </c>
      <c r="B50" s="24" t="s">
        <v>40</v>
      </c>
      <c r="C50" s="24" t="s">
        <v>3</v>
      </c>
      <c r="D50" s="25"/>
    </row>
    <row r="51" spans="1:4" x14ac:dyDescent="0.2">
      <c r="A51" s="22">
        <v>3.02</v>
      </c>
      <c r="B51" s="24" t="s">
        <v>41</v>
      </c>
      <c r="C51" s="24" t="s">
        <v>5</v>
      </c>
      <c r="D51" s="25"/>
    </row>
    <row r="52" spans="1:4" x14ac:dyDescent="0.2">
      <c r="A52" s="22">
        <v>3.03</v>
      </c>
      <c r="B52" s="24" t="s">
        <v>42</v>
      </c>
      <c r="C52" s="24" t="s">
        <v>43</v>
      </c>
      <c r="D52" s="25"/>
    </row>
    <row r="53" spans="1:4" x14ac:dyDescent="0.2">
      <c r="A53" s="22">
        <v>3.04</v>
      </c>
      <c r="B53" s="24" t="s">
        <v>44</v>
      </c>
      <c r="C53" s="17" t="s">
        <v>45</v>
      </c>
      <c r="D53" s="18"/>
    </row>
    <row r="54" spans="1:4" x14ac:dyDescent="0.2">
      <c r="A54" s="22">
        <v>3.05</v>
      </c>
      <c r="B54" s="24" t="s">
        <v>46</v>
      </c>
      <c r="C54" s="17" t="s">
        <v>27</v>
      </c>
      <c r="D54" s="18"/>
    </row>
    <row r="55" spans="1:4" x14ac:dyDescent="0.2">
      <c r="A55" s="22">
        <v>3.06</v>
      </c>
      <c r="B55" s="24" t="s">
        <v>47</v>
      </c>
      <c r="C55" s="17" t="s">
        <v>48</v>
      </c>
      <c r="D55" s="18"/>
    </row>
    <row r="56" spans="1:4" x14ac:dyDescent="0.2">
      <c r="A56" s="22">
        <v>3.07</v>
      </c>
      <c r="B56" s="24" t="s">
        <v>49</v>
      </c>
      <c r="C56" s="17" t="s">
        <v>50</v>
      </c>
      <c r="D56" s="18"/>
    </row>
    <row r="57" spans="1:4" x14ac:dyDescent="0.2">
      <c r="A57" s="22">
        <v>3.08</v>
      </c>
      <c r="B57" s="24" t="s">
        <v>51</v>
      </c>
      <c r="C57" s="17" t="s">
        <v>48</v>
      </c>
      <c r="D57" s="18"/>
    </row>
    <row r="58" spans="1:4" x14ac:dyDescent="0.2">
      <c r="A58" s="22">
        <v>3.09</v>
      </c>
      <c r="B58" s="24" t="s">
        <v>52</v>
      </c>
      <c r="C58" s="17" t="s">
        <v>53</v>
      </c>
      <c r="D58" s="18"/>
    </row>
    <row r="59" spans="1:4" x14ac:dyDescent="0.2">
      <c r="A59" s="22" t="s">
        <v>54</v>
      </c>
      <c r="B59" s="24" t="s">
        <v>55</v>
      </c>
      <c r="C59" s="17" t="s">
        <v>56</v>
      </c>
      <c r="D59" s="18"/>
    </row>
    <row r="60" spans="1:4" x14ac:dyDescent="0.2">
      <c r="A60" s="22">
        <v>3.11</v>
      </c>
      <c r="B60" s="24" t="s">
        <v>57</v>
      </c>
      <c r="C60" s="17" t="s">
        <v>58</v>
      </c>
      <c r="D60" s="18"/>
    </row>
    <row r="61" spans="1:4" x14ac:dyDescent="0.2">
      <c r="A61" s="22">
        <v>3.12</v>
      </c>
      <c r="B61" s="24" t="s">
        <v>59</v>
      </c>
      <c r="C61" s="17" t="s">
        <v>58</v>
      </c>
      <c r="D61" s="18"/>
    </row>
    <row r="62" spans="1:4" x14ac:dyDescent="0.2">
      <c r="A62" s="22">
        <v>3.13</v>
      </c>
      <c r="B62" s="24" t="s">
        <v>60</v>
      </c>
      <c r="C62" s="17" t="s">
        <v>58</v>
      </c>
      <c r="D62" s="18"/>
    </row>
    <row r="63" spans="1:4" x14ac:dyDescent="0.2">
      <c r="A63" s="22">
        <v>3.14</v>
      </c>
      <c r="B63" s="24" t="s">
        <v>61</v>
      </c>
      <c r="C63" s="17" t="s">
        <v>62</v>
      </c>
      <c r="D63" s="18"/>
    </row>
    <row r="64" spans="1:4" x14ac:dyDescent="0.2">
      <c r="A64" s="22">
        <v>3.15</v>
      </c>
      <c r="B64" s="24" t="s">
        <v>63</v>
      </c>
      <c r="C64" s="17" t="s">
        <v>64</v>
      </c>
      <c r="D64" s="18"/>
    </row>
    <row r="65" spans="1:4" x14ac:dyDescent="0.2">
      <c r="A65" s="22">
        <v>3.16</v>
      </c>
      <c r="B65" s="9" t="s">
        <v>358</v>
      </c>
      <c r="C65" s="9" t="s">
        <v>357</v>
      </c>
    </row>
    <row r="66" spans="1:4" x14ac:dyDescent="0.2">
      <c r="A66" s="22">
        <v>3.17</v>
      </c>
    </row>
    <row r="67" spans="1:4" x14ac:dyDescent="0.2">
      <c r="A67" s="22"/>
      <c r="B67" s="24"/>
      <c r="C67" s="17"/>
      <c r="D67" s="18"/>
    </row>
    <row r="68" spans="1:4" x14ac:dyDescent="0.2">
      <c r="A68" s="22">
        <v>3.5</v>
      </c>
      <c r="B68" s="6" t="s">
        <v>14</v>
      </c>
      <c r="C68" s="7"/>
      <c r="D68" s="8"/>
    </row>
    <row r="69" spans="1:4" x14ac:dyDescent="0.2">
      <c r="A69" s="22">
        <v>3.51</v>
      </c>
      <c r="B69" s="7" t="s">
        <v>65</v>
      </c>
      <c r="C69" s="7"/>
      <c r="D69" s="8"/>
    </row>
    <row r="70" spans="1:4" x14ac:dyDescent="0.2">
      <c r="A70" s="22">
        <v>3.52</v>
      </c>
      <c r="B70" s="7" t="s">
        <v>66</v>
      </c>
      <c r="C70" s="7"/>
      <c r="D70" s="8"/>
    </row>
    <row r="71" spans="1:4" x14ac:dyDescent="0.2">
      <c r="A71" s="22">
        <v>3.53</v>
      </c>
      <c r="B71" s="7" t="s">
        <v>67</v>
      </c>
      <c r="C71" s="7"/>
      <c r="D71" s="8"/>
    </row>
    <row r="72" spans="1:4" x14ac:dyDescent="0.2">
      <c r="A72" s="22">
        <v>3.54</v>
      </c>
      <c r="B72" s="9" t="s">
        <v>358</v>
      </c>
      <c r="C72" s="9" t="s">
        <v>357</v>
      </c>
      <c r="D72" s="8"/>
    </row>
    <row r="73" spans="1:4" x14ac:dyDescent="0.2">
      <c r="A73" s="22"/>
      <c r="B73" s="9"/>
      <c r="C73" s="9"/>
      <c r="D73" s="8"/>
    </row>
    <row r="74" spans="1:4" x14ac:dyDescent="0.2">
      <c r="A74" s="5"/>
      <c r="B74" s="7"/>
      <c r="C74" s="7"/>
      <c r="D74" s="8"/>
    </row>
    <row r="75" spans="1:4" x14ac:dyDescent="0.2">
      <c r="A75" s="22">
        <v>3.8</v>
      </c>
      <c r="B75" s="6" t="s">
        <v>16</v>
      </c>
      <c r="C75" s="7"/>
      <c r="D75" s="8"/>
    </row>
    <row r="76" spans="1:4" x14ac:dyDescent="0.2">
      <c r="A76" s="22">
        <v>3.81</v>
      </c>
      <c r="B76" s="7" t="s">
        <v>15</v>
      </c>
      <c r="C76" s="7"/>
      <c r="D76" s="8"/>
    </row>
    <row r="77" spans="1:4" x14ac:dyDescent="0.2">
      <c r="A77" s="5"/>
      <c r="B77" s="7"/>
      <c r="C77" s="7"/>
      <c r="D77" s="8"/>
    </row>
    <row r="78" spans="1:4" x14ac:dyDescent="0.2">
      <c r="A78" s="29"/>
      <c r="B78" s="30" t="s">
        <v>68</v>
      </c>
      <c r="C78" s="30" t="s">
        <v>0</v>
      </c>
      <c r="D78" s="31"/>
    </row>
    <row r="79" spans="1:4" x14ac:dyDescent="0.2">
      <c r="A79" s="32">
        <v>4</v>
      </c>
      <c r="B79" s="6" t="s">
        <v>69</v>
      </c>
      <c r="C79" s="33"/>
      <c r="D79" s="34"/>
    </row>
    <row r="80" spans="1:4" x14ac:dyDescent="0.2">
      <c r="A80" s="32">
        <v>4.01</v>
      </c>
      <c r="B80" s="24" t="s">
        <v>70</v>
      </c>
      <c r="C80" s="17" t="s">
        <v>71</v>
      </c>
      <c r="D80" s="18"/>
    </row>
    <row r="81" spans="1:4" x14ac:dyDescent="0.2">
      <c r="A81" s="32">
        <v>4.0199999999999996</v>
      </c>
      <c r="B81" s="24" t="s">
        <v>72</v>
      </c>
      <c r="C81" s="24" t="s">
        <v>48</v>
      </c>
      <c r="D81" s="25"/>
    </row>
    <row r="82" spans="1:4" x14ac:dyDescent="0.2">
      <c r="A82" s="32">
        <v>4.03</v>
      </c>
      <c r="B82" s="24" t="s">
        <v>73</v>
      </c>
      <c r="C82" s="24" t="s">
        <v>48</v>
      </c>
      <c r="D82" s="25"/>
    </row>
    <row r="83" spans="1:4" x14ac:dyDescent="0.2">
      <c r="A83" s="32">
        <v>4.04</v>
      </c>
      <c r="B83" s="9" t="s">
        <v>358</v>
      </c>
      <c r="C83" s="9" t="s">
        <v>357</v>
      </c>
      <c r="D83" s="25"/>
    </row>
    <row r="84" spans="1:4" x14ac:dyDescent="0.2">
      <c r="A84" s="32"/>
      <c r="B84" s="24"/>
      <c r="C84" s="17"/>
      <c r="D84" s="18"/>
    </row>
    <row r="85" spans="1:4" x14ac:dyDescent="0.2">
      <c r="A85" s="32"/>
      <c r="B85" s="24"/>
      <c r="C85" s="17"/>
      <c r="D85" s="18"/>
    </row>
    <row r="86" spans="1:4" x14ac:dyDescent="0.2">
      <c r="A86" s="32">
        <v>4.5</v>
      </c>
      <c r="B86" s="6" t="s">
        <v>14</v>
      </c>
      <c r="C86" s="7"/>
      <c r="D86" s="8"/>
    </row>
    <row r="87" spans="1:4" x14ac:dyDescent="0.2">
      <c r="A87" s="32">
        <v>4.51</v>
      </c>
      <c r="B87" s="7" t="s">
        <v>74</v>
      </c>
      <c r="C87" s="17" t="s">
        <v>71</v>
      </c>
      <c r="D87" s="18"/>
    </row>
    <row r="88" spans="1:4" x14ac:dyDescent="0.2">
      <c r="A88" s="32">
        <v>4.5199999999999996</v>
      </c>
      <c r="B88" s="7" t="s">
        <v>75</v>
      </c>
      <c r="C88" s="24" t="s">
        <v>48</v>
      </c>
      <c r="D88" s="25"/>
    </row>
    <row r="89" spans="1:4" x14ac:dyDescent="0.2">
      <c r="A89" s="32">
        <v>4.53</v>
      </c>
      <c r="B89" s="7" t="s">
        <v>325</v>
      </c>
      <c r="C89" s="24" t="s">
        <v>48</v>
      </c>
      <c r="D89" s="25"/>
    </row>
    <row r="90" spans="1:4" x14ac:dyDescent="0.2">
      <c r="A90" s="32">
        <v>4.54</v>
      </c>
      <c r="B90" s="7" t="s">
        <v>76</v>
      </c>
      <c r="C90" s="24" t="s">
        <v>48</v>
      </c>
      <c r="D90" s="25"/>
    </row>
    <row r="91" spans="1:4" x14ac:dyDescent="0.2">
      <c r="A91" s="22"/>
      <c r="B91" s="9" t="s">
        <v>358</v>
      </c>
      <c r="C91" s="9" t="s">
        <v>357</v>
      </c>
      <c r="D91" s="8"/>
    </row>
    <row r="92" spans="1:4" x14ac:dyDescent="0.2">
      <c r="A92" s="22"/>
      <c r="B92" s="9"/>
      <c r="C92" s="9"/>
      <c r="D92" s="8"/>
    </row>
    <row r="93" spans="1:4" x14ac:dyDescent="0.2">
      <c r="A93" s="22"/>
      <c r="B93" s="9"/>
      <c r="C93" s="9"/>
      <c r="D93" s="8"/>
    </row>
    <row r="94" spans="1:4" x14ac:dyDescent="0.2">
      <c r="A94" s="22"/>
      <c r="B94" s="9"/>
      <c r="C94" s="9"/>
      <c r="D94" s="8"/>
    </row>
    <row r="95" spans="1:4" x14ac:dyDescent="0.2">
      <c r="A95" s="32">
        <v>4.8</v>
      </c>
      <c r="B95" s="6" t="s">
        <v>16</v>
      </c>
      <c r="C95" s="7"/>
      <c r="D95" s="8"/>
    </row>
    <row r="96" spans="1:4" x14ac:dyDescent="0.2">
      <c r="A96" s="35">
        <v>4.8099999999999996</v>
      </c>
      <c r="B96" s="7" t="s">
        <v>15</v>
      </c>
      <c r="C96" s="7"/>
      <c r="D96" s="8"/>
    </row>
    <row r="97" spans="1:4" x14ac:dyDescent="0.2">
      <c r="A97" s="32"/>
      <c r="B97" s="24"/>
      <c r="C97" s="17"/>
      <c r="D97" s="18"/>
    </row>
    <row r="98" spans="1:4" x14ac:dyDescent="0.2">
      <c r="A98" s="36"/>
      <c r="B98" s="37" t="s">
        <v>77</v>
      </c>
      <c r="C98" s="38"/>
      <c r="D98" s="39"/>
    </row>
    <row r="99" spans="1:4" x14ac:dyDescent="0.2">
      <c r="A99" s="36">
        <v>5</v>
      </c>
      <c r="B99" s="40" t="s">
        <v>78</v>
      </c>
      <c r="C99" s="17"/>
      <c r="D99" s="18"/>
    </row>
    <row r="100" spans="1:4" x14ac:dyDescent="0.2">
      <c r="A100" s="36">
        <v>5.01</v>
      </c>
      <c r="B100" s="9" t="s">
        <v>358</v>
      </c>
      <c r="C100" s="9" t="s">
        <v>357</v>
      </c>
      <c r="D100" s="18"/>
    </row>
    <row r="101" spans="1:4" x14ac:dyDescent="0.2">
      <c r="A101" s="36">
        <v>5.0199999999999996</v>
      </c>
      <c r="B101" s="24"/>
      <c r="C101" s="17"/>
      <c r="D101" s="18"/>
    </row>
    <row r="102" spans="1:4" x14ac:dyDescent="0.2">
      <c r="A102" s="36">
        <v>5.03</v>
      </c>
      <c r="B102" s="24"/>
      <c r="C102" s="17"/>
      <c r="D102" s="18"/>
    </row>
    <row r="103" spans="1:4" x14ac:dyDescent="0.2">
      <c r="A103" s="36">
        <v>5.04</v>
      </c>
      <c r="B103" s="24"/>
      <c r="C103" s="17"/>
      <c r="D103" s="18"/>
    </row>
    <row r="104" spans="1:4" x14ac:dyDescent="0.2">
      <c r="A104" s="36">
        <v>5.05</v>
      </c>
      <c r="B104" s="24"/>
      <c r="C104" s="17"/>
      <c r="D104" s="18"/>
    </row>
    <row r="105" spans="1:4" x14ac:dyDescent="0.2">
      <c r="A105" s="36">
        <v>5.0599999999999996</v>
      </c>
      <c r="B105" s="24"/>
      <c r="C105" s="17"/>
      <c r="D105" s="18"/>
    </row>
    <row r="106" spans="1:4" x14ac:dyDescent="0.2">
      <c r="A106" s="36"/>
      <c r="B106" s="24"/>
      <c r="C106" s="17"/>
      <c r="D106" s="18"/>
    </row>
    <row r="107" spans="1:4" hidden="1" x14ac:dyDescent="0.2">
      <c r="A107" s="36"/>
      <c r="B107" s="40"/>
      <c r="C107" s="17"/>
      <c r="D107" s="18"/>
    </row>
    <row r="108" spans="1:4" hidden="1" x14ac:dyDescent="0.2">
      <c r="A108" s="36"/>
      <c r="B108" s="24"/>
      <c r="C108" s="17"/>
      <c r="D108" s="18"/>
    </row>
    <row r="109" spans="1:4" hidden="1" x14ac:dyDescent="0.2">
      <c r="A109" s="36"/>
      <c r="B109" s="24"/>
      <c r="C109" s="17"/>
      <c r="D109" s="18"/>
    </row>
    <row r="110" spans="1:4" hidden="1" x14ac:dyDescent="0.2">
      <c r="A110" s="36"/>
      <c r="B110" s="24"/>
      <c r="C110" s="17"/>
      <c r="D110" s="18"/>
    </row>
    <row r="111" spans="1:4" hidden="1" x14ac:dyDescent="0.2">
      <c r="A111" s="36"/>
      <c r="B111" s="24"/>
      <c r="C111" s="17"/>
      <c r="D111" s="18"/>
    </row>
    <row r="112" spans="1:4" hidden="1" x14ac:dyDescent="0.2">
      <c r="A112" s="36"/>
      <c r="B112" s="24"/>
      <c r="C112" s="17"/>
      <c r="D112" s="18"/>
    </row>
    <row r="113" spans="1:4" hidden="1" x14ac:dyDescent="0.2">
      <c r="A113" s="36"/>
      <c r="B113" s="24"/>
      <c r="C113" s="17"/>
      <c r="D113" s="18"/>
    </row>
    <row r="114" spans="1:4" hidden="1" x14ac:dyDescent="0.2">
      <c r="A114" s="36"/>
      <c r="B114" s="24"/>
      <c r="C114" s="17"/>
      <c r="D114" s="18"/>
    </row>
    <row r="115" spans="1:4" hidden="1" x14ac:dyDescent="0.2">
      <c r="A115" s="36"/>
      <c r="B115" s="24"/>
      <c r="C115" s="17"/>
      <c r="D115" s="18"/>
    </row>
    <row r="116" spans="1:4" hidden="1" x14ac:dyDescent="0.2">
      <c r="A116" s="36"/>
      <c r="B116" s="24"/>
      <c r="C116" s="17"/>
      <c r="D116" s="18"/>
    </row>
    <row r="117" spans="1:4" hidden="1" x14ac:dyDescent="0.2">
      <c r="A117" s="36"/>
      <c r="B117" s="24"/>
      <c r="C117" s="17"/>
      <c r="D117" s="18"/>
    </row>
    <row r="118" spans="1:4" hidden="1" x14ac:dyDescent="0.2">
      <c r="A118" s="36"/>
      <c r="B118" s="24"/>
      <c r="C118" s="17"/>
      <c r="D118" s="18"/>
    </row>
    <row r="119" spans="1:4" hidden="1" x14ac:dyDescent="0.2">
      <c r="A119" s="36"/>
      <c r="B119" s="24"/>
      <c r="C119" s="17"/>
      <c r="D119" s="18"/>
    </row>
    <row r="120" spans="1:4" hidden="1" x14ac:dyDescent="0.2">
      <c r="A120" s="36"/>
      <c r="B120" s="24"/>
      <c r="C120" s="17"/>
      <c r="D120" s="18"/>
    </row>
    <row r="121" spans="1:4" hidden="1" x14ac:dyDescent="0.2">
      <c r="A121" s="36"/>
      <c r="B121" s="24"/>
      <c r="C121" s="17"/>
      <c r="D121" s="18"/>
    </row>
    <row r="122" spans="1:4" hidden="1" x14ac:dyDescent="0.2">
      <c r="A122" s="36"/>
      <c r="B122" s="24"/>
      <c r="C122" s="17"/>
      <c r="D122" s="18"/>
    </row>
    <row r="123" spans="1:4" hidden="1" x14ac:dyDescent="0.2">
      <c r="A123" s="36"/>
      <c r="B123" s="24"/>
      <c r="C123" s="17"/>
      <c r="D123" s="18"/>
    </row>
    <row r="124" spans="1:4" hidden="1" x14ac:dyDescent="0.2">
      <c r="A124" s="36"/>
      <c r="B124" s="24"/>
      <c r="C124" s="17"/>
      <c r="D124" s="18"/>
    </row>
    <row r="125" spans="1:4" hidden="1" x14ac:dyDescent="0.2">
      <c r="A125" s="36"/>
      <c r="B125" s="24"/>
      <c r="C125" s="17"/>
      <c r="D125" s="18"/>
    </row>
    <row r="126" spans="1:4" hidden="1" x14ac:dyDescent="0.2">
      <c r="A126" s="36"/>
      <c r="B126" s="24"/>
      <c r="C126" s="17"/>
      <c r="D126" s="18"/>
    </row>
  </sheetData>
  <pageMargins left="0.7" right="0.7" top="0.90125" bottom="0.75" header="0.3" footer="0.3"/>
  <pageSetup paperSize="9" scale="67" fitToHeight="0"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50"/>
  </sheetPr>
  <dimension ref="A1:E68"/>
  <sheetViews>
    <sheetView view="pageBreakPreview" zoomScaleNormal="100" zoomScaleSheetLayoutView="100" workbookViewId="0">
      <selection activeCell="B7" sqref="B7"/>
    </sheetView>
  </sheetViews>
  <sheetFormatPr defaultColWidth="0" defaultRowHeight="11.25" zeroHeight="1" x14ac:dyDescent="0.25"/>
  <cols>
    <col min="1" max="1" width="4.7109375" style="52" customWidth="1"/>
    <col min="2" max="2" width="50.7109375" style="53" customWidth="1"/>
    <col min="3" max="3" width="25.5703125" style="90" customWidth="1"/>
    <col min="4" max="4" width="25.7109375" style="90" customWidth="1"/>
    <col min="5" max="5" width="0" style="42" hidden="1" customWidth="1"/>
    <col min="6" max="16384" width="9.140625" style="42" hidden="1"/>
  </cols>
  <sheetData>
    <row r="1" spans="1:4" x14ac:dyDescent="0.25">
      <c r="A1" s="70"/>
      <c r="B1" s="71"/>
      <c r="C1" s="76"/>
      <c r="D1" s="77"/>
    </row>
    <row r="2" spans="1:4" x14ac:dyDescent="0.25">
      <c r="A2" s="72" t="s">
        <v>79</v>
      </c>
      <c r="B2" s="69" t="s">
        <v>80</v>
      </c>
      <c r="C2" s="78" t="s">
        <v>81</v>
      </c>
      <c r="D2" s="79" t="s">
        <v>82</v>
      </c>
    </row>
    <row r="3" spans="1:4" x14ac:dyDescent="0.25">
      <c r="A3" s="73"/>
      <c r="B3" s="74" t="s">
        <v>83</v>
      </c>
      <c r="C3" s="80"/>
      <c r="D3" s="81"/>
    </row>
    <row r="4" spans="1:4" x14ac:dyDescent="0.25">
      <c r="A4" s="67">
        <v>1</v>
      </c>
      <c r="B4" s="68" t="s">
        <v>84</v>
      </c>
      <c r="C4" s="82"/>
      <c r="D4" s="82"/>
    </row>
    <row r="5" spans="1:4" x14ac:dyDescent="0.25">
      <c r="A5" s="46">
        <v>2</v>
      </c>
      <c r="B5" s="45" t="s">
        <v>85</v>
      </c>
      <c r="C5" s="83"/>
      <c r="D5" s="83"/>
    </row>
    <row r="6" spans="1:4" ht="22.5" x14ac:dyDescent="0.25">
      <c r="A6" s="47">
        <v>3</v>
      </c>
      <c r="B6" s="48" t="s">
        <v>87</v>
      </c>
      <c r="C6" s="75"/>
      <c r="D6" s="75"/>
    </row>
    <row r="7" spans="1:4" x14ac:dyDescent="0.25">
      <c r="A7" s="46">
        <v>4</v>
      </c>
      <c r="B7" s="45" t="s">
        <v>88</v>
      </c>
      <c r="C7" s="83"/>
      <c r="D7" s="83"/>
    </row>
    <row r="8" spans="1:4" x14ac:dyDescent="0.25">
      <c r="A8" s="46">
        <v>5</v>
      </c>
      <c r="B8" s="45" t="s">
        <v>89</v>
      </c>
      <c r="C8" s="83"/>
      <c r="D8" s="83"/>
    </row>
    <row r="9" spans="1:4" x14ac:dyDescent="0.25">
      <c r="A9" s="46">
        <v>6</v>
      </c>
      <c r="B9" s="45" t="s">
        <v>90</v>
      </c>
      <c r="C9" s="83"/>
      <c r="D9" s="83"/>
    </row>
    <row r="10" spans="1:4" x14ac:dyDescent="0.25">
      <c r="A10" s="46">
        <v>7</v>
      </c>
      <c r="B10" s="45" t="s">
        <v>91</v>
      </c>
      <c r="C10" s="83"/>
      <c r="D10" s="83"/>
    </row>
    <row r="11" spans="1:4" x14ac:dyDescent="0.25">
      <c r="A11" s="46">
        <v>8</v>
      </c>
      <c r="B11" s="45" t="s">
        <v>92</v>
      </c>
      <c r="C11" s="83"/>
      <c r="D11" s="83"/>
    </row>
    <row r="12" spans="1:4" x14ac:dyDescent="0.25">
      <c r="A12" s="46">
        <v>9</v>
      </c>
      <c r="B12" s="45" t="s">
        <v>93</v>
      </c>
      <c r="C12" s="83"/>
      <c r="D12" s="83"/>
    </row>
    <row r="13" spans="1:4" x14ac:dyDescent="0.25">
      <c r="A13" s="46">
        <v>10</v>
      </c>
      <c r="B13" s="45" t="s">
        <v>94</v>
      </c>
      <c r="C13" s="83"/>
      <c r="D13" s="83"/>
    </row>
    <row r="14" spans="1:4" x14ac:dyDescent="0.25">
      <c r="A14" s="46">
        <v>11</v>
      </c>
      <c r="B14" s="45" t="s">
        <v>96</v>
      </c>
      <c r="C14" s="83"/>
      <c r="D14" s="83"/>
    </row>
    <row r="15" spans="1:4" x14ac:dyDescent="0.25">
      <c r="A15" s="46">
        <v>12</v>
      </c>
      <c r="B15" s="45" t="s">
        <v>98</v>
      </c>
      <c r="C15" s="83"/>
      <c r="D15" s="83"/>
    </row>
    <row r="16" spans="1:4" x14ac:dyDescent="0.25">
      <c r="A16" s="43"/>
      <c r="B16" s="44" t="s">
        <v>99</v>
      </c>
      <c r="C16" s="84" t="str">
        <f>IFERROR(VLOOKUP($A16,#REF!,3,FALSE),"")</f>
        <v/>
      </c>
      <c r="D16" s="84" t="str">
        <f>IFERROR(VLOOKUP($A16,#REF!,4,FALSE),"")</f>
        <v/>
      </c>
    </row>
    <row r="17" spans="1:4" x14ac:dyDescent="0.25">
      <c r="A17" s="46">
        <v>13</v>
      </c>
      <c r="B17" s="49" t="s">
        <v>100</v>
      </c>
      <c r="C17" s="85"/>
      <c r="D17" s="83"/>
    </row>
    <row r="18" spans="1:4" x14ac:dyDescent="0.25">
      <c r="A18" s="46">
        <v>14</v>
      </c>
      <c r="B18" s="49" t="s">
        <v>101</v>
      </c>
      <c r="C18" s="83"/>
      <c r="D18" s="83"/>
    </row>
    <row r="19" spans="1:4" x14ac:dyDescent="0.25">
      <c r="A19" s="46">
        <v>15</v>
      </c>
      <c r="B19" s="49" t="s">
        <v>102</v>
      </c>
      <c r="C19" s="83"/>
      <c r="D19" s="83"/>
    </row>
    <row r="20" spans="1:4" x14ac:dyDescent="0.25">
      <c r="A20" s="46">
        <v>16</v>
      </c>
      <c r="B20" s="49" t="s">
        <v>103</v>
      </c>
      <c r="C20" s="83"/>
      <c r="D20" s="83"/>
    </row>
    <row r="21" spans="1:4" x14ac:dyDescent="0.25">
      <c r="A21" s="46">
        <v>17</v>
      </c>
      <c r="B21" s="49" t="s">
        <v>105</v>
      </c>
      <c r="C21" s="83"/>
      <c r="D21" s="83"/>
    </row>
    <row r="22" spans="1:4" x14ac:dyDescent="0.25">
      <c r="A22" s="46">
        <v>18</v>
      </c>
      <c r="B22" s="49" t="s">
        <v>106</v>
      </c>
      <c r="C22" s="83"/>
      <c r="D22" s="83"/>
    </row>
    <row r="23" spans="1:4" x14ac:dyDescent="0.25">
      <c r="A23" s="46">
        <v>19</v>
      </c>
      <c r="B23" s="49" t="s">
        <v>107</v>
      </c>
      <c r="C23" s="83"/>
      <c r="D23" s="83"/>
    </row>
    <row r="24" spans="1:4" x14ac:dyDescent="0.25">
      <c r="A24" s="46">
        <v>20</v>
      </c>
      <c r="B24" s="49" t="s">
        <v>108</v>
      </c>
      <c r="C24" s="83"/>
      <c r="D24" s="83"/>
    </row>
    <row r="25" spans="1:4" x14ac:dyDescent="0.25">
      <c r="A25" s="43"/>
      <c r="B25" s="50" t="s">
        <v>110</v>
      </c>
      <c r="C25" s="86" t="str">
        <f>IFERROR(VLOOKUP($A25,#REF!,3,FALSE),"")</f>
        <v/>
      </c>
      <c r="D25" s="86" t="str">
        <f>IFERROR(VLOOKUP($A25,#REF!,4,FALSE),"")</f>
        <v/>
      </c>
    </row>
    <row r="26" spans="1:4" x14ac:dyDescent="0.25">
      <c r="A26" s="46">
        <v>21</v>
      </c>
      <c r="B26" s="49" t="s">
        <v>111</v>
      </c>
      <c r="C26" s="83"/>
      <c r="D26" s="83"/>
    </row>
    <row r="27" spans="1:4" x14ac:dyDescent="0.25">
      <c r="A27" s="46">
        <v>22</v>
      </c>
      <c r="B27" s="49" t="s">
        <v>0</v>
      </c>
      <c r="C27" s="87"/>
      <c r="D27" s="83"/>
    </row>
    <row r="28" spans="1:4" x14ac:dyDescent="0.25">
      <c r="A28" s="46">
        <v>23</v>
      </c>
      <c r="B28" s="49" t="s">
        <v>112</v>
      </c>
      <c r="C28" s="83"/>
      <c r="D28" s="83"/>
    </row>
    <row r="29" spans="1:4" x14ac:dyDescent="0.25">
      <c r="A29" s="46">
        <v>24</v>
      </c>
      <c r="B29" s="49" t="s">
        <v>113</v>
      </c>
      <c r="C29" s="83"/>
      <c r="D29" s="83"/>
    </row>
    <row r="30" spans="1:4" x14ac:dyDescent="0.25">
      <c r="A30" s="46">
        <v>25</v>
      </c>
      <c r="B30" s="49" t="s">
        <v>114</v>
      </c>
      <c r="C30" s="83"/>
      <c r="D30" s="83"/>
    </row>
    <row r="31" spans="1:4" x14ac:dyDescent="0.25">
      <c r="A31" s="46">
        <v>26</v>
      </c>
      <c r="B31" s="49" t="s">
        <v>115</v>
      </c>
      <c r="C31" s="83"/>
      <c r="D31" s="83"/>
    </row>
    <row r="32" spans="1:4" x14ac:dyDescent="0.25">
      <c r="A32" s="46">
        <v>27</v>
      </c>
      <c r="B32" s="49" t="s">
        <v>116</v>
      </c>
      <c r="C32" s="83"/>
      <c r="D32" s="83"/>
    </row>
    <row r="33" spans="1:4" x14ac:dyDescent="0.25">
      <c r="A33" s="46">
        <v>28</v>
      </c>
      <c r="B33" s="49" t="s">
        <v>117</v>
      </c>
      <c r="C33" s="83"/>
      <c r="D33" s="83"/>
    </row>
    <row r="34" spans="1:4" x14ac:dyDescent="0.25">
      <c r="A34" s="46">
        <v>29</v>
      </c>
      <c r="B34" s="49" t="s">
        <v>118</v>
      </c>
      <c r="C34" s="83"/>
      <c r="D34" s="83"/>
    </row>
    <row r="35" spans="1:4" x14ac:dyDescent="0.25">
      <c r="A35" s="51"/>
      <c r="B35" s="50" t="s">
        <v>119</v>
      </c>
      <c r="C35" s="86" t="str">
        <f>IFERROR(VLOOKUP($A35,#REF!,3,FALSE),"")</f>
        <v/>
      </c>
      <c r="D35" s="86" t="str">
        <f>IFERROR(VLOOKUP($A35,#REF!,4,FALSE),"")</f>
        <v/>
      </c>
    </row>
    <row r="36" spans="1:4" x14ac:dyDescent="0.25">
      <c r="A36" s="46">
        <v>30</v>
      </c>
      <c r="B36" s="49" t="s">
        <v>120</v>
      </c>
      <c r="C36" s="83"/>
      <c r="D36" s="83"/>
    </row>
    <row r="37" spans="1:4" x14ac:dyDescent="0.25">
      <c r="A37" s="46">
        <v>31</v>
      </c>
      <c r="B37" s="49" t="s">
        <v>121</v>
      </c>
      <c r="C37" s="83"/>
      <c r="D37" s="83"/>
    </row>
    <row r="38" spans="1:4" x14ac:dyDescent="0.25">
      <c r="A38" s="46">
        <v>32</v>
      </c>
      <c r="B38" s="49" t="s">
        <v>122</v>
      </c>
      <c r="C38" s="83"/>
      <c r="D38" s="83"/>
    </row>
    <row r="39" spans="1:4" x14ac:dyDescent="0.25">
      <c r="A39" s="46">
        <v>33</v>
      </c>
      <c r="B39" s="49" t="s">
        <v>123</v>
      </c>
      <c r="C39" s="83"/>
      <c r="D39" s="85"/>
    </row>
    <row r="40" spans="1:4" x14ac:dyDescent="0.25">
      <c r="A40" s="46">
        <v>34</v>
      </c>
      <c r="B40" s="49" t="s">
        <v>124</v>
      </c>
      <c r="C40" s="83"/>
      <c r="D40" s="83"/>
    </row>
    <row r="41" spans="1:4" x14ac:dyDescent="0.25">
      <c r="A41" s="46">
        <v>35</v>
      </c>
      <c r="B41" s="49" t="s">
        <v>125</v>
      </c>
      <c r="C41" s="87"/>
      <c r="D41" s="87"/>
    </row>
    <row r="42" spans="1:4" x14ac:dyDescent="0.25">
      <c r="A42" s="46">
        <v>36</v>
      </c>
      <c r="B42" s="49" t="s">
        <v>126</v>
      </c>
      <c r="C42" s="83"/>
      <c r="D42" s="83"/>
    </row>
    <row r="43" spans="1:4" x14ac:dyDescent="0.25">
      <c r="A43" s="46">
        <v>37</v>
      </c>
      <c r="B43" s="49" t="s">
        <v>127</v>
      </c>
      <c r="C43" s="83"/>
      <c r="D43" s="83"/>
    </row>
    <row r="44" spans="1:4" x14ac:dyDescent="0.25">
      <c r="A44" s="46">
        <v>38</v>
      </c>
      <c r="B44" s="49" t="s">
        <v>129</v>
      </c>
      <c r="C44" s="87"/>
      <c r="D44" s="83"/>
    </row>
    <row r="45" spans="1:4" x14ac:dyDescent="0.25">
      <c r="A45" s="46">
        <v>39</v>
      </c>
      <c r="B45" s="49" t="s">
        <v>130</v>
      </c>
      <c r="C45" s="83"/>
      <c r="D45" s="83"/>
    </row>
    <row r="46" spans="1:4" x14ac:dyDescent="0.25">
      <c r="A46" s="46">
        <v>40</v>
      </c>
      <c r="B46" s="49" t="s">
        <v>131</v>
      </c>
      <c r="C46" s="83"/>
      <c r="D46" s="83"/>
    </row>
    <row r="47" spans="1:4" x14ac:dyDescent="0.25">
      <c r="A47" s="46">
        <v>41</v>
      </c>
      <c r="B47" s="49" t="s">
        <v>132</v>
      </c>
      <c r="C47" s="83"/>
      <c r="D47" s="83"/>
    </row>
    <row r="48" spans="1:4" x14ac:dyDescent="0.25">
      <c r="A48" s="46">
        <v>42</v>
      </c>
      <c r="B48" s="49" t="s">
        <v>133</v>
      </c>
      <c r="C48" s="83"/>
      <c r="D48" s="83"/>
    </row>
    <row r="49" spans="1:4" x14ac:dyDescent="0.25">
      <c r="A49" s="46">
        <v>43</v>
      </c>
      <c r="B49" s="49" t="s">
        <v>135</v>
      </c>
      <c r="C49" s="83"/>
      <c r="D49" s="83"/>
    </row>
    <row r="50" spans="1:4" x14ac:dyDescent="0.25">
      <c r="A50" s="43"/>
      <c r="B50" s="50" t="s">
        <v>136</v>
      </c>
      <c r="C50" s="86"/>
      <c r="D50" s="86"/>
    </row>
    <row r="51" spans="1:4" x14ac:dyDescent="0.25">
      <c r="A51" s="46">
        <v>44</v>
      </c>
      <c r="B51" s="49" t="s">
        <v>137</v>
      </c>
      <c r="C51" s="83"/>
      <c r="D51" s="83"/>
    </row>
    <row r="52" spans="1:4" x14ac:dyDescent="0.25">
      <c r="A52" s="46">
        <v>45</v>
      </c>
      <c r="B52" s="49" t="s">
        <v>138</v>
      </c>
      <c r="C52" s="83"/>
      <c r="D52" s="83"/>
    </row>
    <row r="53" spans="1:4" x14ac:dyDescent="0.25">
      <c r="A53" s="46">
        <v>46</v>
      </c>
      <c r="B53" s="49" t="s">
        <v>139</v>
      </c>
      <c r="C53" s="83"/>
      <c r="D53" s="83"/>
    </row>
    <row r="54" spans="1:4" x14ac:dyDescent="0.25">
      <c r="A54" s="46">
        <v>47</v>
      </c>
      <c r="B54" s="49" t="s">
        <v>140</v>
      </c>
      <c r="C54" s="83"/>
      <c r="D54" s="83"/>
    </row>
    <row r="55" spans="1:4" x14ac:dyDescent="0.25">
      <c r="A55" s="43"/>
      <c r="B55" s="50" t="s">
        <v>141</v>
      </c>
      <c r="C55" s="86"/>
      <c r="D55" s="86"/>
    </row>
    <row r="56" spans="1:4" x14ac:dyDescent="0.25">
      <c r="A56" s="46">
        <v>48</v>
      </c>
      <c r="B56" s="49" t="s">
        <v>142</v>
      </c>
      <c r="C56" s="83"/>
      <c r="D56" s="83"/>
    </row>
    <row r="57" spans="1:4" x14ac:dyDescent="0.25">
      <c r="A57" s="46">
        <v>49</v>
      </c>
      <c r="B57" s="49" t="s">
        <v>143</v>
      </c>
      <c r="C57" s="88"/>
      <c r="D57" s="88"/>
    </row>
    <row r="58" spans="1:4" x14ac:dyDescent="0.25">
      <c r="A58" s="46">
        <v>50</v>
      </c>
      <c r="B58" s="49" t="s">
        <v>144</v>
      </c>
      <c r="C58" s="88"/>
      <c r="D58" s="88"/>
    </row>
    <row r="59" spans="1:4" x14ac:dyDescent="0.25">
      <c r="A59" s="46">
        <v>51</v>
      </c>
      <c r="B59" s="49" t="s">
        <v>145</v>
      </c>
      <c r="C59" s="83"/>
      <c r="D59" s="88"/>
    </row>
    <row r="60" spans="1:4" x14ac:dyDescent="0.25">
      <c r="A60" s="46">
        <v>52</v>
      </c>
      <c r="B60" s="49" t="s">
        <v>146</v>
      </c>
      <c r="C60" s="83"/>
      <c r="D60" s="83"/>
    </row>
    <row r="61" spans="1:4" x14ac:dyDescent="0.25">
      <c r="A61" s="46">
        <v>53</v>
      </c>
      <c r="B61" s="49" t="s">
        <v>147</v>
      </c>
      <c r="C61" s="83"/>
      <c r="D61" s="83"/>
    </row>
    <row r="62" spans="1:4" x14ac:dyDescent="0.25">
      <c r="A62" s="46">
        <v>54</v>
      </c>
      <c r="B62" s="49" t="s">
        <v>148</v>
      </c>
      <c r="C62" s="83"/>
      <c r="D62" s="83"/>
    </row>
    <row r="63" spans="1:4" x14ac:dyDescent="0.25">
      <c r="A63" s="46">
        <v>55</v>
      </c>
      <c r="B63" s="49" t="s">
        <v>149</v>
      </c>
      <c r="C63" s="83"/>
      <c r="D63" s="83"/>
    </row>
    <row r="64" spans="1:4" x14ac:dyDescent="0.25">
      <c r="A64" s="46">
        <v>56</v>
      </c>
      <c r="B64" s="49" t="s">
        <v>150</v>
      </c>
      <c r="C64" s="83"/>
      <c r="D64" s="83"/>
    </row>
    <row r="65" spans="1:4" x14ac:dyDescent="0.25">
      <c r="A65" s="46">
        <v>57</v>
      </c>
      <c r="B65" s="49" t="s">
        <v>151</v>
      </c>
      <c r="C65" s="83"/>
      <c r="D65" s="83"/>
    </row>
    <row r="66" spans="1:4" x14ac:dyDescent="0.25">
      <c r="A66" s="43"/>
      <c r="B66" s="50" t="s">
        <v>152</v>
      </c>
      <c r="C66" s="86"/>
      <c r="D66" s="86"/>
    </row>
    <row r="67" spans="1:4" x14ac:dyDescent="0.25">
      <c r="A67" s="46">
        <v>58</v>
      </c>
      <c r="B67" s="49" t="s">
        <v>153</v>
      </c>
      <c r="C67" s="83"/>
      <c r="D67" s="83"/>
    </row>
    <row r="68" spans="1:4" x14ac:dyDescent="0.25">
      <c r="C68" s="89"/>
      <c r="D68" s="83"/>
    </row>
  </sheetData>
  <conditionalFormatting sqref="B49">
    <cfRule type="expression" dxfId="104" priority="25">
      <formula>#REF!=n/a</formula>
    </cfRule>
  </conditionalFormatting>
  <conditionalFormatting sqref="B15">
    <cfRule type="expression" dxfId="103" priority="30">
      <formula>#REF!=n/a</formula>
    </cfRule>
  </conditionalFormatting>
  <conditionalFormatting sqref="B24">
    <cfRule type="expression" dxfId="102" priority="29">
      <formula>#REF!=n/a</formula>
    </cfRule>
  </conditionalFormatting>
  <conditionalFormatting sqref="B28">
    <cfRule type="expression" dxfId="101" priority="28">
      <formula>#REF!=n/a</formula>
    </cfRule>
  </conditionalFormatting>
  <conditionalFormatting sqref="B54">
    <cfRule type="expression" dxfId="100" priority="27">
      <formula>#REF!=n/a</formula>
    </cfRule>
  </conditionalFormatting>
  <conditionalFormatting sqref="B65">
    <cfRule type="expression" dxfId="99" priority="26">
      <formula>#REF!=n/a</formula>
    </cfRule>
  </conditionalFormatting>
  <conditionalFormatting sqref="D35">
    <cfRule type="expression" dxfId="98" priority="10">
      <formula>#REF!=n/a</formula>
    </cfRule>
  </conditionalFormatting>
  <conditionalFormatting sqref="B66">
    <cfRule type="expression" dxfId="97" priority="24">
      <formula>#REF!=n/a</formula>
    </cfRule>
  </conditionalFormatting>
  <conditionalFormatting sqref="B55">
    <cfRule type="expression" dxfId="96" priority="23">
      <formula>#REF!=n/a</formula>
    </cfRule>
  </conditionalFormatting>
  <conditionalFormatting sqref="B50">
    <cfRule type="expression" dxfId="95" priority="22">
      <formula>#REF!=n/a</formula>
    </cfRule>
  </conditionalFormatting>
  <conditionalFormatting sqref="B25">
    <cfRule type="expression" dxfId="94" priority="21">
      <formula>#REF!=n/a</formula>
    </cfRule>
  </conditionalFormatting>
  <conditionalFormatting sqref="B35">
    <cfRule type="expression" dxfId="93" priority="20">
      <formula>#REF!=n/a</formula>
    </cfRule>
  </conditionalFormatting>
  <conditionalFormatting sqref="C50">
    <cfRule type="expression" dxfId="92" priority="17">
      <formula>#REF!=n/a</formula>
    </cfRule>
  </conditionalFormatting>
  <conditionalFormatting sqref="C66:D66">
    <cfRule type="expression" dxfId="91" priority="19">
      <formula>#REF!=n/a</formula>
    </cfRule>
  </conditionalFormatting>
  <conditionalFormatting sqref="C55">
    <cfRule type="expression" dxfId="90" priority="18">
      <formula>#REF!=n/a</formula>
    </cfRule>
  </conditionalFormatting>
  <conditionalFormatting sqref="C25">
    <cfRule type="expression" dxfId="89" priority="16">
      <formula>#REF!=n/a</formula>
    </cfRule>
  </conditionalFormatting>
  <conditionalFormatting sqref="C35">
    <cfRule type="expression" dxfId="88" priority="15">
      <formula>#REF!=n/a</formula>
    </cfRule>
  </conditionalFormatting>
  <conditionalFormatting sqref="D66">
    <cfRule type="expression" dxfId="87" priority="14">
      <formula>#REF!=n/a</formula>
    </cfRule>
  </conditionalFormatting>
  <conditionalFormatting sqref="D55">
    <cfRule type="expression" dxfId="86" priority="13">
      <formula>#REF!=n/a</formula>
    </cfRule>
  </conditionalFormatting>
  <conditionalFormatting sqref="D50">
    <cfRule type="expression" dxfId="85" priority="12">
      <formula>#REF!=n/a</formula>
    </cfRule>
  </conditionalFormatting>
  <conditionalFormatting sqref="D25">
    <cfRule type="expression" dxfId="84" priority="11">
      <formula>#REF!=n/a</formula>
    </cfRule>
  </conditionalFormatting>
  <conditionalFormatting sqref="C2:D25 C27:D46 D26 D48 C49:D55 C57:D1048576">
    <cfRule type="cellIs" dxfId="83" priority="9" operator="equal">
      <formula>0</formula>
    </cfRule>
  </conditionalFormatting>
  <conditionalFormatting sqref="C47">
    <cfRule type="cellIs" dxfId="82" priority="8" operator="equal">
      <formula>0</formula>
    </cfRule>
  </conditionalFormatting>
  <conditionalFormatting sqref="D47">
    <cfRule type="cellIs" dxfId="81" priority="7" operator="equal">
      <formula>0</formula>
    </cfRule>
  </conditionalFormatting>
  <conditionalFormatting sqref="C26">
    <cfRule type="cellIs" dxfId="80" priority="6" operator="equal">
      <formula>0</formula>
    </cfRule>
  </conditionalFormatting>
  <conditionalFormatting sqref="C48">
    <cfRule type="cellIs" dxfId="79" priority="5" operator="equal">
      <formula>0</formula>
    </cfRule>
  </conditionalFormatting>
  <conditionalFormatting sqref="C1:D1">
    <cfRule type="cellIs" dxfId="78" priority="4" operator="equal">
      <formula>0</formula>
    </cfRule>
  </conditionalFormatting>
  <conditionalFormatting sqref="C56:D56">
    <cfRule type="cellIs" dxfId="77" priority="3" operator="equal">
      <formula>0</formula>
    </cfRule>
  </conditionalFormatting>
  <conditionalFormatting sqref="C1">
    <cfRule type="cellIs" dxfId="76" priority="2" operator="equal">
      <formula>0</formula>
    </cfRule>
  </conditionalFormatting>
  <conditionalFormatting sqref="D1">
    <cfRule type="cellIs" dxfId="75" priority="1" operator="equal">
      <formula>0</formula>
    </cfRule>
  </conditionalFormatting>
  <pageMargins left="0.7" right="0.7" top="0.90125" bottom="0.75" header="0.3" footer="0.3"/>
  <pageSetup paperSize="9" scale="82" fitToHeight="0"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00B050"/>
  </sheetPr>
  <dimension ref="A1:E68"/>
  <sheetViews>
    <sheetView view="pageBreakPreview" zoomScaleNormal="100" zoomScaleSheetLayoutView="100" workbookViewId="0">
      <selection activeCell="B7" sqref="B7"/>
    </sheetView>
  </sheetViews>
  <sheetFormatPr defaultColWidth="0" defaultRowHeight="11.25" zeroHeight="1" x14ac:dyDescent="0.25"/>
  <cols>
    <col min="1" max="1" width="4.7109375" style="52" customWidth="1"/>
    <col min="2" max="2" width="50.7109375" style="53" customWidth="1"/>
    <col min="3" max="4" width="25.7109375" style="90" customWidth="1"/>
    <col min="5" max="5" width="0" style="42" hidden="1" customWidth="1"/>
    <col min="6" max="16384" width="9.140625" style="42" hidden="1"/>
  </cols>
  <sheetData>
    <row r="1" spans="1:4" x14ac:dyDescent="0.25">
      <c r="A1" s="70"/>
      <c r="B1" s="71"/>
      <c r="C1" s="76"/>
      <c r="D1" s="77"/>
    </row>
    <row r="2" spans="1:4" x14ac:dyDescent="0.25">
      <c r="A2" s="72" t="s">
        <v>79</v>
      </c>
      <c r="B2" s="69" t="s">
        <v>80</v>
      </c>
      <c r="C2" s="78" t="s">
        <v>154</v>
      </c>
      <c r="D2" s="79" t="s">
        <v>155</v>
      </c>
    </row>
    <row r="3" spans="1:4" x14ac:dyDescent="0.25">
      <c r="A3" s="73"/>
      <c r="B3" s="74" t="s">
        <v>83</v>
      </c>
      <c r="C3" s="80"/>
      <c r="D3" s="81"/>
    </row>
    <row r="4" spans="1:4" x14ac:dyDescent="0.25">
      <c r="A4" s="67">
        <v>1</v>
      </c>
      <c r="B4" s="68" t="s">
        <v>84</v>
      </c>
      <c r="C4" s="82"/>
      <c r="D4" s="82"/>
    </row>
    <row r="5" spans="1:4" x14ac:dyDescent="0.25">
      <c r="A5" s="46">
        <v>2</v>
      </c>
      <c r="B5" s="45" t="s">
        <v>85</v>
      </c>
      <c r="C5" s="83"/>
      <c r="D5" s="83"/>
    </row>
    <row r="6" spans="1:4" ht="22.5" x14ac:dyDescent="0.25">
      <c r="A6" s="47">
        <v>3</v>
      </c>
      <c r="B6" s="48" t="s">
        <v>87</v>
      </c>
      <c r="C6" s="75"/>
      <c r="D6" s="75"/>
    </row>
    <row r="7" spans="1:4" x14ac:dyDescent="0.25">
      <c r="A7" s="46">
        <v>4</v>
      </c>
      <c r="B7" s="45" t="s">
        <v>88</v>
      </c>
      <c r="C7" s="83"/>
      <c r="D7" s="83"/>
    </row>
    <row r="8" spans="1:4" x14ac:dyDescent="0.25">
      <c r="A8" s="46">
        <v>5</v>
      </c>
      <c r="B8" s="45" t="s">
        <v>89</v>
      </c>
      <c r="C8" s="83"/>
      <c r="D8" s="83"/>
    </row>
    <row r="9" spans="1:4" x14ac:dyDescent="0.25">
      <c r="A9" s="46">
        <v>6</v>
      </c>
      <c r="B9" s="45" t="s">
        <v>90</v>
      </c>
      <c r="C9" s="83"/>
      <c r="D9" s="83"/>
    </row>
    <row r="10" spans="1:4" x14ac:dyDescent="0.25">
      <c r="A10" s="46">
        <v>7</v>
      </c>
      <c r="B10" s="45" t="s">
        <v>91</v>
      </c>
      <c r="C10" s="83"/>
      <c r="D10" s="83"/>
    </row>
    <row r="11" spans="1:4" x14ac:dyDescent="0.25">
      <c r="A11" s="46">
        <v>8</v>
      </c>
      <c r="B11" s="45" t="s">
        <v>92</v>
      </c>
      <c r="C11" s="83"/>
      <c r="D11" s="83"/>
    </row>
    <row r="12" spans="1:4" x14ac:dyDescent="0.25">
      <c r="A12" s="46">
        <v>9</v>
      </c>
      <c r="B12" s="45" t="s">
        <v>93</v>
      </c>
      <c r="C12" s="83"/>
      <c r="D12" s="83"/>
    </row>
    <row r="13" spans="1:4" x14ac:dyDescent="0.25">
      <c r="A13" s="46">
        <v>10</v>
      </c>
      <c r="B13" s="45" t="s">
        <v>94</v>
      </c>
      <c r="C13" s="83"/>
      <c r="D13" s="83"/>
    </row>
    <row r="14" spans="1:4" x14ac:dyDescent="0.25">
      <c r="A14" s="46">
        <v>11</v>
      </c>
      <c r="B14" s="45" t="s">
        <v>96</v>
      </c>
      <c r="C14" s="83"/>
      <c r="D14" s="83"/>
    </row>
    <row r="15" spans="1:4" x14ac:dyDescent="0.25">
      <c r="A15" s="46">
        <v>12</v>
      </c>
      <c r="B15" s="45" t="s">
        <v>98</v>
      </c>
      <c r="C15" s="83"/>
      <c r="D15" s="83"/>
    </row>
    <row r="16" spans="1:4" x14ac:dyDescent="0.25">
      <c r="A16" s="43"/>
      <c r="B16" s="44" t="s">
        <v>99</v>
      </c>
      <c r="C16" s="84" t="str">
        <f>IFERROR(VLOOKUP($A16,#REF!,3,FALSE),"")</f>
        <v/>
      </c>
      <c r="D16" s="84" t="str">
        <f>IFERROR(VLOOKUP($A16,#REF!,4,FALSE),"")</f>
        <v/>
      </c>
    </row>
    <row r="17" spans="1:4" x14ac:dyDescent="0.25">
      <c r="A17" s="46">
        <v>13</v>
      </c>
      <c r="B17" s="49" t="s">
        <v>100</v>
      </c>
      <c r="C17" s="85"/>
      <c r="D17" s="83"/>
    </row>
    <row r="18" spans="1:4" x14ac:dyDescent="0.25">
      <c r="A18" s="46">
        <v>14</v>
      </c>
      <c r="B18" s="49" t="s">
        <v>101</v>
      </c>
      <c r="C18" s="83"/>
      <c r="D18" s="83"/>
    </row>
    <row r="19" spans="1:4" x14ac:dyDescent="0.25">
      <c r="A19" s="46">
        <v>15</v>
      </c>
      <c r="B19" s="49" t="s">
        <v>102</v>
      </c>
      <c r="C19" s="83"/>
      <c r="D19" s="83"/>
    </row>
    <row r="20" spans="1:4" x14ac:dyDescent="0.25">
      <c r="A20" s="46">
        <v>16</v>
      </c>
      <c r="B20" s="49" t="s">
        <v>103</v>
      </c>
      <c r="C20" s="83"/>
      <c r="D20" s="83"/>
    </row>
    <row r="21" spans="1:4" x14ac:dyDescent="0.25">
      <c r="A21" s="46">
        <v>17</v>
      </c>
      <c r="B21" s="49" t="s">
        <v>105</v>
      </c>
      <c r="C21" s="83"/>
      <c r="D21" s="83"/>
    </row>
    <row r="22" spans="1:4" x14ac:dyDescent="0.25">
      <c r="A22" s="46">
        <v>18</v>
      </c>
      <c r="B22" s="49" t="s">
        <v>106</v>
      </c>
      <c r="C22" s="83"/>
      <c r="D22" s="83"/>
    </row>
    <row r="23" spans="1:4" x14ac:dyDescent="0.25">
      <c r="A23" s="46">
        <v>19</v>
      </c>
      <c r="B23" s="49" t="s">
        <v>107</v>
      </c>
      <c r="C23" s="83"/>
      <c r="D23" s="83"/>
    </row>
    <row r="24" spans="1:4" x14ac:dyDescent="0.25">
      <c r="A24" s="46">
        <v>20</v>
      </c>
      <c r="B24" s="49" t="s">
        <v>108</v>
      </c>
      <c r="C24" s="83"/>
      <c r="D24" s="83"/>
    </row>
    <row r="25" spans="1:4" x14ac:dyDescent="0.25">
      <c r="A25" s="43"/>
      <c r="B25" s="50" t="s">
        <v>110</v>
      </c>
      <c r="C25" s="86" t="str">
        <f>IFERROR(VLOOKUP($A25,#REF!,3,FALSE),"")</f>
        <v/>
      </c>
      <c r="D25" s="86" t="str">
        <f>IFERROR(VLOOKUP($A25,#REF!,4,FALSE),"")</f>
        <v/>
      </c>
    </row>
    <row r="26" spans="1:4" x14ac:dyDescent="0.25">
      <c r="A26" s="46">
        <v>21</v>
      </c>
      <c r="B26" s="49" t="s">
        <v>111</v>
      </c>
      <c r="C26" s="83"/>
      <c r="D26" s="83"/>
    </row>
    <row r="27" spans="1:4" x14ac:dyDescent="0.25">
      <c r="A27" s="46">
        <v>22</v>
      </c>
      <c r="B27" s="49" t="s">
        <v>0</v>
      </c>
      <c r="C27" s="87"/>
      <c r="D27" s="83"/>
    </row>
    <row r="28" spans="1:4" x14ac:dyDescent="0.25">
      <c r="A28" s="46">
        <v>23</v>
      </c>
      <c r="B28" s="49" t="s">
        <v>112</v>
      </c>
      <c r="C28" s="83"/>
      <c r="D28" s="83"/>
    </row>
    <row r="29" spans="1:4" x14ac:dyDescent="0.25">
      <c r="A29" s="46">
        <v>24</v>
      </c>
      <c r="B29" s="49" t="s">
        <v>113</v>
      </c>
      <c r="C29" s="83"/>
      <c r="D29" s="83"/>
    </row>
    <row r="30" spans="1:4" x14ac:dyDescent="0.25">
      <c r="A30" s="46">
        <v>25</v>
      </c>
      <c r="B30" s="49" t="s">
        <v>114</v>
      </c>
      <c r="C30" s="83"/>
      <c r="D30" s="83"/>
    </row>
    <row r="31" spans="1:4" x14ac:dyDescent="0.25">
      <c r="A31" s="46">
        <v>26</v>
      </c>
      <c r="B31" s="49" t="s">
        <v>115</v>
      </c>
      <c r="C31" s="83"/>
      <c r="D31" s="83"/>
    </row>
    <row r="32" spans="1:4" x14ac:dyDescent="0.25">
      <c r="A32" s="46">
        <v>27</v>
      </c>
      <c r="B32" s="49" t="s">
        <v>116</v>
      </c>
      <c r="C32" s="83"/>
      <c r="D32" s="83"/>
    </row>
    <row r="33" spans="1:4" x14ac:dyDescent="0.25">
      <c r="A33" s="46">
        <v>28</v>
      </c>
      <c r="B33" s="49" t="s">
        <v>117</v>
      </c>
      <c r="C33" s="83"/>
      <c r="D33" s="83"/>
    </row>
    <row r="34" spans="1:4" x14ac:dyDescent="0.25">
      <c r="A34" s="46">
        <v>29</v>
      </c>
      <c r="B34" s="49" t="s">
        <v>118</v>
      </c>
      <c r="C34" s="83"/>
      <c r="D34" s="83"/>
    </row>
    <row r="35" spans="1:4" x14ac:dyDescent="0.25">
      <c r="A35" s="51"/>
      <c r="B35" s="50" t="s">
        <v>119</v>
      </c>
      <c r="C35" s="86" t="str">
        <f>IFERROR(VLOOKUP($A35,#REF!,3,FALSE),"")</f>
        <v/>
      </c>
      <c r="D35" s="86" t="str">
        <f>IFERROR(VLOOKUP($A35,#REF!,4,FALSE),"")</f>
        <v/>
      </c>
    </row>
    <row r="36" spans="1:4" x14ac:dyDescent="0.25">
      <c r="A36" s="46">
        <v>30</v>
      </c>
      <c r="B36" s="49" t="s">
        <v>120</v>
      </c>
      <c r="C36" s="83"/>
      <c r="D36" s="83"/>
    </row>
    <row r="37" spans="1:4" x14ac:dyDescent="0.25">
      <c r="A37" s="46">
        <v>31</v>
      </c>
      <c r="B37" s="49" t="s">
        <v>121</v>
      </c>
      <c r="C37" s="83"/>
      <c r="D37" s="83"/>
    </row>
    <row r="38" spans="1:4" x14ac:dyDescent="0.25">
      <c r="A38" s="46">
        <v>32</v>
      </c>
      <c r="B38" s="49" t="s">
        <v>122</v>
      </c>
      <c r="C38" s="83"/>
      <c r="D38" s="83"/>
    </row>
    <row r="39" spans="1:4" x14ac:dyDescent="0.25">
      <c r="A39" s="46">
        <v>33</v>
      </c>
      <c r="B39" s="49" t="s">
        <v>123</v>
      </c>
      <c r="C39" s="83"/>
      <c r="D39" s="85"/>
    </row>
    <row r="40" spans="1:4" x14ac:dyDescent="0.25">
      <c r="A40" s="46">
        <v>34</v>
      </c>
      <c r="B40" s="49" t="s">
        <v>124</v>
      </c>
      <c r="C40" s="83"/>
      <c r="D40" s="83"/>
    </row>
    <row r="41" spans="1:4" x14ac:dyDescent="0.25">
      <c r="A41" s="46">
        <v>35</v>
      </c>
      <c r="B41" s="49" t="s">
        <v>125</v>
      </c>
      <c r="C41" s="87"/>
      <c r="D41" s="87"/>
    </row>
    <row r="42" spans="1:4" x14ac:dyDescent="0.25">
      <c r="A42" s="46">
        <v>36</v>
      </c>
      <c r="B42" s="49" t="s">
        <v>126</v>
      </c>
      <c r="C42" s="83"/>
      <c r="D42" s="83"/>
    </row>
    <row r="43" spans="1:4" x14ac:dyDescent="0.25">
      <c r="A43" s="46">
        <v>37</v>
      </c>
      <c r="B43" s="49" t="s">
        <v>127</v>
      </c>
      <c r="C43" s="83"/>
      <c r="D43" s="83"/>
    </row>
    <row r="44" spans="1:4" x14ac:dyDescent="0.25">
      <c r="A44" s="46">
        <v>38</v>
      </c>
      <c r="B44" s="49" t="s">
        <v>129</v>
      </c>
      <c r="C44" s="87"/>
      <c r="D44" s="83"/>
    </row>
    <row r="45" spans="1:4" x14ac:dyDescent="0.25">
      <c r="A45" s="46">
        <v>39</v>
      </c>
      <c r="B45" s="49" t="s">
        <v>130</v>
      </c>
      <c r="C45" s="83"/>
      <c r="D45" s="83"/>
    </row>
    <row r="46" spans="1:4" x14ac:dyDescent="0.25">
      <c r="A46" s="46">
        <v>40</v>
      </c>
      <c r="B46" s="49" t="s">
        <v>131</v>
      </c>
      <c r="C46" s="83"/>
      <c r="D46" s="83"/>
    </row>
    <row r="47" spans="1:4" x14ac:dyDescent="0.25">
      <c r="A47" s="46">
        <v>41</v>
      </c>
      <c r="B47" s="49" t="s">
        <v>132</v>
      </c>
      <c r="C47" s="83"/>
      <c r="D47" s="83"/>
    </row>
    <row r="48" spans="1:4" x14ac:dyDescent="0.25">
      <c r="A48" s="46">
        <v>42</v>
      </c>
      <c r="B48" s="49" t="s">
        <v>133</v>
      </c>
      <c r="C48" s="83"/>
      <c r="D48" s="83"/>
    </row>
    <row r="49" spans="1:4" x14ac:dyDescent="0.25">
      <c r="A49" s="46">
        <v>43</v>
      </c>
      <c r="B49" s="49" t="s">
        <v>135</v>
      </c>
      <c r="C49" s="83"/>
      <c r="D49" s="83"/>
    </row>
    <row r="50" spans="1:4" x14ac:dyDescent="0.25">
      <c r="A50" s="43"/>
      <c r="B50" s="50" t="s">
        <v>136</v>
      </c>
      <c r="C50" s="86"/>
      <c r="D50" s="86"/>
    </row>
    <row r="51" spans="1:4" x14ac:dyDescent="0.25">
      <c r="A51" s="46">
        <v>44</v>
      </c>
      <c r="B51" s="49" t="s">
        <v>137</v>
      </c>
      <c r="C51" s="83"/>
      <c r="D51" s="83"/>
    </row>
    <row r="52" spans="1:4" x14ac:dyDescent="0.25">
      <c r="A52" s="46">
        <v>45</v>
      </c>
      <c r="B52" s="49" t="s">
        <v>138</v>
      </c>
      <c r="C52" s="83"/>
      <c r="D52" s="83"/>
    </row>
    <row r="53" spans="1:4" x14ac:dyDescent="0.25">
      <c r="A53" s="46">
        <v>46</v>
      </c>
      <c r="B53" s="49" t="s">
        <v>139</v>
      </c>
      <c r="C53" s="83"/>
      <c r="D53" s="83"/>
    </row>
    <row r="54" spans="1:4" x14ac:dyDescent="0.25">
      <c r="A54" s="46">
        <v>47</v>
      </c>
      <c r="B54" s="49" t="s">
        <v>140</v>
      </c>
      <c r="C54" s="83"/>
      <c r="D54" s="83"/>
    </row>
    <row r="55" spans="1:4" x14ac:dyDescent="0.25">
      <c r="A55" s="43"/>
      <c r="B55" s="50" t="s">
        <v>141</v>
      </c>
      <c r="C55" s="86"/>
      <c r="D55" s="86"/>
    </row>
    <row r="56" spans="1:4" x14ac:dyDescent="0.25">
      <c r="A56" s="46">
        <v>48</v>
      </c>
      <c r="B56" s="49" t="s">
        <v>142</v>
      </c>
      <c r="C56" s="83"/>
      <c r="D56" s="83"/>
    </row>
    <row r="57" spans="1:4" x14ac:dyDescent="0.25">
      <c r="A57" s="46">
        <v>49</v>
      </c>
      <c r="B57" s="49" t="s">
        <v>143</v>
      </c>
      <c r="C57" s="88"/>
      <c r="D57" s="88"/>
    </row>
    <row r="58" spans="1:4" x14ac:dyDescent="0.25">
      <c r="A58" s="46">
        <v>50</v>
      </c>
      <c r="B58" s="49" t="s">
        <v>144</v>
      </c>
      <c r="C58" s="88"/>
      <c r="D58" s="88"/>
    </row>
    <row r="59" spans="1:4" x14ac:dyDescent="0.25">
      <c r="A59" s="46">
        <v>51</v>
      </c>
      <c r="B59" s="49" t="s">
        <v>145</v>
      </c>
      <c r="C59" s="83"/>
      <c r="D59" s="88"/>
    </row>
    <row r="60" spans="1:4" x14ac:dyDescent="0.25">
      <c r="A60" s="46">
        <v>52</v>
      </c>
      <c r="B60" s="49" t="s">
        <v>146</v>
      </c>
      <c r="C60" s="83"/>
      <c r="D60" s="83"/>
    </row>
    <row r="61" spans="1:4" x14ac:dyDescent="0.25">
      <c r="A61" s="46">
        <v>53</v>
      </c>
      <c r="B61" s="49" t="s">
        <v>147</v>
      </c>
      <c r="C61" s="83"/>
      <c r="D61" s="83"/>
    </row>
    <row r="62" spans="1:4" x14ac:dyDescent="0.25">
      <c r="A62" s="46">
        <v>54</v>
      </c>
      <c r="B62" s="49" t="s">
        <v>148</v>
      </c>
      <c r="C62" s="83"/>
      <c r="D62" s="83"/>
    </row>
    <row r="63" spans="1:4" x14ac:dyDescent="0.25">
      <c r="A63" s="46">
        <v>55</v>
      </c>
      <c r="B63" s="49" t="s">
        <v>149</v>
      </c>
      <c r="C63" s="83"/>
      <c r="D63" s="83"/>
    </row>
    <row r="64" spans="1:4" x14ac:dyDescent="0.25">
      <c r="A64" s="46">
        <v>56</v>
      </c>
      <c r="B64" s="49" t="s">
        <v>150</v>
      </c>
      <c r="C64" s="83"/>
      <c r="D64" s="83"/>
    </row>
    <row r="65" spans="1:4" x14ac:dyDescent="0.25">
      <c r="A65" s="46">
        <v>57</v>
      </c>
      <c r="B65" s="49" t="s">
        <v>151</v>
      </c>
      <c r="C65" s="83"/>
      <c r="D65" s="83"/>
    </row>
    <row r="66" spans="1:4" x14ac:dyDescent="0.25">
      <c r="A66" s="43"/>
      <c r="B66" s="50" t="s">
        <v>152</v>
      </c>
      <c r="C66" s="86"/>
      <c r="D66" s="86"/>
    </row>
    <row r="67" spans="1:4" x14ac:dyDescent="0.25">
      <c r="A67" s="46">
        <v>58</v>
      </c>
      <c r="B67" s="49" t="s">
        <v>153</v>
      </c>
      <c r="C67" s="83"/>
      <c r="D67" s="83"/>
    </row>
    <row r="68" spans="1:4" x14ac:dyDescent="0.25">
      <c r="C68" s="89"/>
      <c r="D68" s="83"/>
    </row>
  </sheetData>
  <conditionalFormatting sqref="B49">
    <cfRule type="expression" dxfId="74" priority="25">
      <formula>#REF!=n/a</formula>
    </cfRule>
  </conditionalFormatting>
  <conditionalFormatting sqref="B15">
    <cfRule type="expression" dxfId="73" priority="30">
      <formula>#REF!=n/a</formula>
    </cfRule>
  </conditionalFormatting>
  <conditionalFormatting sqref="B24">
    <cfRule type="expression" dxfId="72" priority="29">
      <formula>#REF!=n/a</formula>
    </cfRule>
  </conditionalFormatting>
  <conditionalFormatting sqref="B28">
    <cfRule type="expression" dxfId="71" priority="28">
      <formula>#REF!=n/a</formula>
    </cfRule>
  </conditionalFormatting>
  <conditionalFormatting sqref="B54">
    <cfRule type="expression" dxfId="70" priority="27">
      <formula>#REF!=n/a</formula>
    </cfRule>
  </conditionalFormatting>
  <conditionalFormatting sqref="B65">
    <cfRule type="expression" dxfId="69" priority="26">
      <formula>#REF!=n/a</formula>
    </cfRule>
  </conditionalFormatting>
  <conditionalFormatting sqref="D35">
    <cfRule type="expression" dxfId="68" priority="10">
      <formula>#REF!=n/a</formula>
    </cfRule>
  </conditionalFormatting>
  <conditionalFormatting sqref="B66">
    <cfRule type="expression" dxfId="67" priority="24">
      <formula>#REF!=n/a</formula>
    </cfRule>
  </conditionalFormatting>
  <conditionalFormatting sqref="B55">
    <cfRule type="expression" dxfId="66" priority="23">
      <formula>#REF!=n/a</formula>
    </cfRule>
  </conditionalFormatting>
  <conditionalFormatting sqref="B50">
    <cfRule type="expression" dxfId="65" priority="22">
      <formula>#REF!=n/a</formula>
    </cfRule>
  </conditionalFormatting>
  <conditionalFormatting sqref="B25">
    <cfRule type="expression" dxfId="64" priority="21">
      <formula>#REF!=n/a</formula>
    </cfRule>
  </conditionalFormatting>
  <conditionalFormatting sqref="B35">
    <cfRule type="expression" dxfId="63" priority="20">
      <formula>#REF!=n/a</formula>
    </cfRule>
  </conditionalFormatting>
  <conditionalFormatting sqref="C50">
    <cfRule type="expression" dxfId="62" priority="17">
      <formula>#REF!=n/a</formula>
    </cfRule>
  </conditionalFormatting>
  <conditionalFormatting sqref="C66:D66">
    <cfRule type="expression" dxfId="61" priority="19">
      <formula>#REF!=n/a</formula>
    </cfRule>
  </conditionalFormatting>
  <conditionalFormatting sqref="C55">
    <cfRule type="expression" dxfId="60" priority="18">
      <formula>#REF!=n/a</formula>
    </cfRule>
  </conditionalFormatting>
  <conditionalFormatting sqref="C25">
    <cfRule type="expression" dxfId="59" priority="16">
      <formula>#REF!=n/a</formula>
    </cfRule>
  </conditionalFormatting>
  <conditionalFormatting sqref="C35">
    <cfRule type="expression" dxfId="58" priority="15">
      <formula>#REF!=n/a</formula>
    </cfRule>
  </conditionalFormatting>
  <conditionalFormatting sqref="D66">
    <cfRule type="expression" dxfId="57" priority="14">
      <formula>#REF!=n/a</formula>
    </cfRule>
  </conditionalFormatting>
  <conditionalFormatting sqref="D55">
    <cfRule type="expression" dxfId="56" priority="13">
      <formula>#REF!=n/a</formula>
    </cfRule>
  </conditionalFormatting>
  <conditionalFormatting sqref="D50">
    <cfRule type="expression" dxfId="55" priority="12">
      <formula>#REF!=n/a</formula>
    </cfRule>
  </conditionalFormatting>
  <conditionalFormatting sqref="D25">
    <cfRule type="expression" dxfId="54" priority="11">
      <formula>#REF!=n/a</formula>
    </cfRule>
  </conditionalFormatting>
  <conditionalFormatting sqref="C2:D25 C27:D46 D26 D48 C49:D55 C57:D1048576">
    <cfRule type="cellIs" dxfId="53" priority="9" operator="equal">
      <formula>0</formula>
    </cfRule>
  </conditionalFormatting>
  <conditionalFormatting sqref="C47">
    <cfRule type="cellIs" dxfId="52" priority="8" operator="equal">
      <formula>0</formula>
    </cfRule>
  </conditionalFormatting>
  <conditionalFormatting sqref="D47">
    <cfRule type="cellIs" dxfId="51" priority="7" operator="equal">
      <formula>0</formula>
    </cfRule>
  </conditionalFormatting>
  <conditionalFormatting sqref="C26">
    <cfRule type="cellIs" dxfId="50" priority="6" operator="equal">
      <formula>0</formula>
    </cfRule>
  </conditionalFormatting>
  <conditionalFormatting sqref="C48">
    <cfRule type="cellIs" dxfId="49" priority="5" operator="equal">
      <formula>0</formula>
    </cfRule>
  </conditionalFormatting>
  <conditionalFormatting sqref="C1:D1">
    <cfRule type="cellIs" dxfId="48" priority="4" operator="equal">
      <formula>0</formula>
    </cfRule>
  </conditionalFormatting>
  <conditionalFormatting sqref="C56:D56">
    <cfRule type="cellIs" dxfId="47" priority="3" operator="equal">
      <formula>0</formula>
    </cfRule>
  </conditionalFormatting>
  <conditionalFormatting sqref="C1">
    <cfRule type="cellIs" dxfId="46" priority="2" operator="equal">
      <formula>0</formula>
    </cfRule>
  </conditionalFormatting>
  <conditionalFormatting sqref="D1">
    <cfRule type="cellIs" dxfId="45" priority="1" operator="equal">
      <formula>0</formula>
    </cfRule>
  </conditionalFormatting>
  <pageMargins left="0.7" right="0.7" top="0.90125" bottom="0.75" header="0.3" footer="0.3"/>
  <pageSetup paperSize="9" scale="82"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50"/>
  </sheetPr>
  <dimension ref="A1:E68"/>
  <sheetViews>
    <sheetView tabSelected="1" view="pageBreakPreview" zoomScaleNormal="100" zoomScaleSheetLayoutView="100" workbookViewId="0">
      <selection activeCell="C24" sqref="C24"/>
    </sheetView>
  </sheetViews>
  <sheetFormatPr defaultColWidth="0" defaultRowHeight="11.25" zeroHeight="1" x14ac:dyDescent="0.25"/>
  <cols>
    <col min="1" max="1" width="4.7109375" style="52" customWidth="1"/>
    <col min="2" max="2" width="50.7109375" style="53" customWidth="1"/>
    <col min="3" max="4" width="25.7109375" style="90" customWidth="1"/>
    <col min="5" max="5" width="0" style="42" hidden="1" customWidth="1"/>
    <col min="6" max="16384" width="9.140625" style="42" hidden="1"/>
  </cols>
  <sheetData>
    <row r="1" spans="1:4" x14ac:dyDescent="0.25">
      <c r="A1" s="70"/>
      <c r="B1" s="71"/>
      <c r="C1" s="76"/>
      <c r="D1" s="77"/>
    </row>
    <row r="2" spans="1:4" x14ac:dyDescent="0.25">
      <c r="A2" s="72" t="s">
        <v>79</v>
      </c>
      <c r="B2" s="69" t="s">
        <v>80</v>
      </c>
      <c r="C2" s="78" t="s">
        <v>82</v>
      </c>
      <c r="D2" s="79" t="s">
        <v>155</v>
      </c>
    </row>
    <row r="3" spans="1:4" x14ac:dyDescent="0.25">
      <c r="A3" s="73"/>
      <c r="B3" s="74" t="s">
        <v>83</v>
      </c>
      <c r="C3" s="80"/>
      <c r="D3" s="81"/>
    </row>
    <row r="4" spans="1:4" x14ac:dyDescent="0.25">
      <c r="A4" s="67">
        <v>1</v>
      </c>
      <c r="B4" s="68" t="s">
        <v>84</v>
      </c>
      <c r="C4" s="82"/>
      <c r="D4" s="82"/>
    </row>
    <row r="5" spans="1:4" x14ac:dyDescent="0.25">
      <c r="A5" s="46">
        <v>2</v>
      </c>
      <c r="B5" s="45" t="s">
        <v>85</v>
      </c>
      <c r="C5" s="83"/>
      <c r="D5" s="83"/>
    </row>
    <row r="6" spans="1:4" ht="22.5" x14ac:dyDescent="0.25">
      <c r="A6" s="47">
        <v>3</v>
      </c>
      <c r="B6" s="48" t="s">
        <v>87</v>
      </c>
      <c r="C6" s="75"/>
      <c r="D6" s="75"/>
    </row>
    <row r="7" spans="1:4" x14ac:dyDescent="0.25">
      <c r="A7" s="46">
        <v>4</v>
      </c>
      <c r="B7" s="45" t="s">
        <v>88</v>
      </c>
      <c r="C7" s="83"/>
      <c r="D7" s="83"/>
    </row>
    <row r="8" spans="1:4" x14ac:dyDescent="0.25">
      <c r="A8" s="46">
        <v>5</v>
      </c>
      <c r="B8" s="45" t="s">
        <v>89</v>
      </c>
      <c r="C8" s="83"/>
      <c r="D8" s="83"/>
    </row>
    <row r="9" spans="1:4" x14ac:dyDescent="0.25">
      <c r="A9" s="46">
        <v>6</v>
      </c>
      <c r="B9" s="45" t="s">
        <v>90</v>
      </c>
      <c r="C9" s="83"/>
      <c r="D9" s="83"/>
    </row>
    <row r="10" spans="1:4" x14ac:dyDescent="0.25">
      <c r="A10" s="46">
        <v>7</v>
      </c>
      <c r="B10" s="45" t="s">
        <v>91</v>
      </c>
      <c r="C10" s="83"/>
      <c r="D10" s="83"/>
    </row>
    <row r="11" spans="1:4" x14ac:dyDescent="0.25">
      <c r="A11" s="46">
        <v>8</v>
      </c>
      <c r="B11" s="45" t="s">
        <v>92</v>
      </c>
      <c r="C11" s="83"/>
      <c r="D11" s="83"/>
    </row>
    <row r="12" spans="1:4" x14ac:dyDescent="0.25">
      <c r="A12" s="46">
        <v>9</v>
      </c>
      <c r="B12" s="45" t="s">
        <v>93</v>
      </c>
      <c r="C12" s="83"/>
      <c r="D12" s="83"/>
    </row>
    <row r="13" spans="1:4" x14ac:dyDescent="0.25">
      <c r="A13" s="46">
        <v>10</v>
      </c>
      <c r="B13" s="45" t="s">
        <v>94</v>
      </c>
      <c r="C13" s="83"/>
      <c r="D13" s="83"/>
    </row>
    <row r="14" spans="1:4" x14ac:dyDescent="0.25">
      <c r="A14" s="46">
        <v>11</v>
      </c>
      <c r="B14" s="45" t="s">
        <v>96</v>
      </c>
      <c r="C14" s="83"/>
      <c r="D14" s="83"/>
    </row>
    <row r="15" spans="1:4" x14ac:dyDescent="0.25">
      <c r="A15" s="46">
        <v>12</v>
      </c>
      <c r="B15" s="45" t="s">
        <v>98</v>
      </c>
      <c r="C15" s="83"/>
      <c r="D15" s="83"/>
    </row>
    <row r="16" spans="1:4" x14ac:dyDescent="0.25">
      <c r="A16" s="43"/>
      <c r="B16" s="44" t="s">
        <v>99</v>
      </c>
      <c r="C16" s="84" t="str">
        <f>IFERROR(VLOOKUP($A16,#REF!,3,FALSE),"")</f>
        <v/>
      </c>
      <c r="D16" s="84" t="str">
        <f>IFERROR(VLOOKUP($A16,#REF!,4,FALSE),"")</f>
        <v/>
      </c>
    </row>
    <row r="17" spans="1:4" x14ac:dyDescent="0.25">
      <c r="A17" s="46">
        <v>13</v>
      </c>
      <c r="B17" s="49" t="s">
        <v>100</v>
      </c>
      <c r="C17" s="85"/>
      <c r="D17" s="83"/>
    </row>
    <row r="18" spans="1:4" x14ac:dyDescent="0.25">
      <c r="A18" s="46">
        <v>14</v>
      </c>
      <c r="B18" s="49" t="s">
        <v>101</v>
      </c>
      <c r="C18" s="83"/>
      <c r="D18" s="83"/>
    </row>
    <row r="19" spans="1:4" x14ac:dyDescent="0.25">
      <c r="A19" s="46">
        <v>15</v>
      </c>
      <c r="B19" s="49" t="s">
        <v>102</v>
      </c>
      <c r="C19" s="83"/>
      <c r="D19" s="83"/>
    </row>
    <row r="20" spans="1:4" x14ac:dyDescent="0.25">
      <c r="A20" s="46">
        <v>16</v>
      </c>
      <c r="B20" s="49" t="s">
        <v>103</v>
      </c>
      <c r="C20" s="83"/>
      <c r="D20" s="83"/>
    </row>
    <row r="21" spans="1:4" x14ac:dyDescent="0.25">
      <c r="A21" s="46">
        <v>17</v>
      </c>
      <c r="B21" s="49" t="s">
        <v>105</v>
      </c>
      <c r="C21" s="83"/>
      <c r="D21" s="83"/>
    </row>
    <row r="22" spans="1:4" x14ac:dyDescent="0.25">
      <c r="A22" s="46">
        <v>18</v>
      </c>
      <c r="B22" s="49" t="s">
        <v>106</v>
      </c>
      <c r="C22" s="83"/>
      <c r="D22" s="83"/>
    </row>
    <row r="23" spans="1:4" x14ac:dyDescent="0.25">
      <c r="A23" s="46">
        <v>19</v>
      </c>
      <c r="B23" s="49" t="s">
        <v>107</v>
      </c>
      <c r="C23" s="83"/>
      <c r="D23" s="83"/>
    </row>
    <row r="24" spans="1:4" x14ac:dyDescent="0.25">
      <c r="A24" s="46">
        <v>20</v>
      </c>
      <c r="B24" s="49" t="s">
        <v>108</v>
      </c>
      <c r="C24" s="83"/>
      <c r="D24" s="83"/>
    </row>
    <row r="25" spans="1:4" x14ac:dyDescent="0.25">
      <c r="A25" s="43"/>
      <c r="B25" s="50" t="s">
        <v>110</v>
      </c>
      <c r="C25" s="86" t="str">
        <f>IFERROR(VLOOKUP($A25,#REF!,3,FALSE),"")</f>
        <v/>
      </c>
      <c r="D25" s="86" t="str">
        <f>IFERROR(VLOOKUP($A25,#REF!,4,FALSE),"")</f>
        <v/>
      </c>
    </row>
    <row r="26" spans="1:4" x14ac:dyDescent="0.25">
      <c r="A26" s="46">
        <v>21</v>
      </c>
      <c r="B26" s="49" t="s">
        <v>111</v>
      </c>
      <c r="C26" s="83"/>
      <c r="D26" s="83"/>
    </row>
    <row r="27" spans="1:4" x14ac:dyDescent="0.25">
      <c r="A27" s="46">
        <v>22</v>
      </c>
      <c r="B27" s="49" t="s">
        <v>0</v>
      </c>
      <c r="C27" s="87"/>
      <c r="D27" s="83"/>
    </row>
    <row r="28" spans="1:4" x14ac:dyDescent="0.25">
      <c r="A28" s="46">
        <v>23</v>
      </c>
      <c r="B28" s="49" t="s">
        <v>112</v>
      </c>
      <c r="C28" s="83"/>
      <c r="D28" s="83"/>
    </row>
    <row r="29" spans="1:4" x14ac:dyDescent="0.25">
      <c r="A29" s="46">
        <v>24</v>
      </c>
      <c r="B29" s="49" t="s">
        <v>113</v>
      </c>
      <c r="C29" s="83"/>
      <c r="D29" s="83"/>
    </row>
    <row r="30" spans="1:4" x14ac:dyDescent="0.25">
      <c r="A30" s="46">
        <v>25</v>
      </c>
      <c r="B30" s="49" t="s">
        <v>114</v>
      </c>
      <c r="C30" s="83"/>
      <c r="D30" s="83"/>
    </row>
    <row r="31" spans="1:4" x14ac:dyDescent="0.25">
      <c r="A31" s="46">
        <v>26</v>
      </c>
      <c r="B31" s="49" t="s">
        <v>115</v>
      </c>
      <c r="C31" s="83"/>
      <c r="D31" s="83"/>
    </row>
    <row r="32" spans="1:4" x14ac:dyDescent="0.25">
      <c r="A32" s="46">
        <v>27</v>
      </c>
      <c r="B32" s="49" t="s">
        <v>116</v>
      </c>
      <c r="C32" s="83"/>
      <c r="D32" s="83"/>
    </row>
    <row r="33" spans="1:4" x14ac:dyDescent="0.25">
      <c r="A33" s="46">
        <v>28</v>
      </c>
      <c r="B33" s="49" t="s">
        <v>117</v>
      </c>
      <c r="C33" s="83"/>
      <c r="D33" s="83"/>
    </row>
    <row r="34" spans="1:4" x14ac:dyDescent="0.25">
      <c r="A34" s="46">
        <v>29</v>
      </c>
      <c r="B34" s="49" t="s">
        <v>118</v>
      </c>
      <c r="C34" s="83"/>
      <c r="D34" s="83"/>
    </row>
    <row r="35" spans="1:4" x14ac:dyDescent="0.25">
      <c r="A35" s="51"/>
      <c r="B35" s="50" t="s">
        <v>119</v>
      </c>
      <c r="C35" s="86" t="str">
        <f>IFERROR(VLOOKUP($A35,#REF!,3,FALSE),"")</f>
        <v/>
      </c>
      <c r="D35" s="86" t="str">
        <f>IFERROR(VLOOKUP($A35,#REF!,4,FALSE),"")</f>
        <v/>
      </c>
    </row>
    <row r="36" spans="1:4" x14ac:dyDescent="0.25">
      <c r="A36" s="46">
        <v>30</v>
      </c>
      <c r="B36" s="49" t="s">
        <v>120</v>
      </c>
      <c r="C36" s="83"/>
      <c r="D36" s="83"/>
    </row>
    <row r="37" spans="1:4" x14ac:dyDescent="0.25">
      <c r="A37" s="46">
        <v>31</v>
      </c>
      <c r="B37" s="49" t="s">
        <v>121</v>
      </c>
      <c r="C37" s="83"/>
      <c r="D37" s="83"/>
    </row>
    <row r="38" spans="1:4" x14ac:dyDescent="0.25">
      <c r="A38" s="46">
        <v>32</v>
      </c>
      <c r="B38" s="49" t="s">
        <v>122</v>
      </c>
      <c r="C38" s="83"/>
      <c r="D38" s="83"/>
    </row>
    <row r="39" spans="1:4" x14ac:dyDescent="0.25">
      <c r="A39" s="46">
        <v>33</v>
      </c>
      <c r="B39" s="49" t="s">
        <v>123</v>
      </c>
      <c r="C39" s="83"/>
      <c r="D39" s="85"/>
    </row>
    <row r="40" spans="1:4" x14ac:dyDescent="0.25">
      <c r="A40" s="46">
        <v>34</v>
      </c>
      <c r="B40" s="49" t="s">
        <v>124</v>
      </c>
      <c r="C40" s="83"/>
      <c r="D40" s="83"/>
    </row>
    <row r="41" spans="1:4" x14ac:dyDescent="0.25">
      <c r="A41" s="46">
        <v>35</v>
      </c>
      <c r="B41" s="49" t="s">
        <v>125</v>
      </c>
      <c r="C41" s="87"/>
      <c r="D41" s="87"/>
    </row>
    <row r="42" spans="1:4" x14ac:dyDescent="0.25">
      <c r="A42" s="46">
        <v>36</v>
      </c>
      <c r="B42" s="49" t="s">
        <v>126</v>
      </c>
      <c r="C42" s="83"/>
      <c r="D42" s="83"/>
    </row>
    <row r="43" spans="1:4" x14ac:dyDescent="0.25">
      <c r="A43" s="46">
        <v>37</v>
      </c>
      <c r="B43" s="49" t="s">
        <v>127</v>
      </c>
      <c r="C43" s="83"/>
      <c r="D43" s="83"/>
    </row>
    <row r="44" spans="1:4" x14ac:dyDescent="0.25">
      <c r="A44" s="46">
        <v>38</v>
      </c>
      <c r="B44" s="49" t="s">
        <v>129</v>
      </c>
      <c r="C44" s="87"/>
      <c r="D44" s="83"/>
    </row>
    <row r="45" spans="1:4" x14ac:dyDescent="0.25">
      <c r="A45" s="46">
        <v>39</v>
      </c>
      <c r="B45" s="49" t="s">
        <v>130</v>
      </c>
      <c r="C45" s="83"/>
      <c r="D45" s="83"/>
    </row>
    <row r="46" spans="1:4" x14ac:dyDescent="0.25">
      <c r="A46" s="46">
        <v>40</v>
      </c>
      <c r="B46" s="49" t="s">
        <v>131</v>
      </c>
      <c r="C46" s="83"/>
      <c r="D46" s="83"/>
    </row>
    <row r="47" spans="1:4" x14ac:dyDescent="0.25">
      <c r="A47" s="46">
        <v>41</v>
      </c>
      <c r="B47" s="49" t="s">
        <v>132</v>
      </c>
      <c r="C47" s="83"/>
      <c r="D47" s="83"/>
    </row>
    <row r="48" spans="1:4" x14ac:dyDescent="0.25">
      <c r="A48" s="46">
        <v>42</v>
      </c>
      <c r="B48" s="49" t="s">
        <v>133</v>
      </c>
      <c r="C48" s="83"/>
      <c r="D48" s="83"/>
    </row>
    <row r="49" spans="1:4" x14ac:dyDescent="0.25">
      <c r="A49" s="46">
        <v>43</v>
      </c>
      <c r="B49" s="49" t="s">
        <v>135</v>
      </c>
      <c r="C49" s="83"/>
      <c r="D49" s="83"/>
    </row>
    <row r="50" spans="1:4" x14ac:dyDescent="0.25">
      <c r="A50" s="43"/>
      <c r="B50" s="50" t="s">
        <v>136</v>
      </c>
      <c r="C50" s="86"/>
      <c r="D50" s="86"/>
    </row>
    <row r="51" spans="1:4" x14ac:dyDescent="0.25">
      <c r="A51" s="46">
        <v>44</v>
      </c>
      <c r="B51" s="49" t="s">
        <v>137</v>
      </c>
      <c r="C51" s="83"/>
      <c r="D51" s="83"/>
    </row>
    <row r="52" spans="1:4" x14ac:dyDescent="0.25">
      <c r="A52" s="46">
        <v>45</v>
      </c>
      <c r="B52" s="49" t="s">
        <v>138</v>
      </c>
      <c r="C52" s="83"/>
      <c r="D52" s="83"/>
    </row>
    <row r="53" spans="1:4" x14ac:dyDescent="0.25">
      <c r="A53" s="46">
        <v>46</v>
      </c>
      <c r="B53" s="49" t="s">
        <v>139</v>
      </c>
      <c r="C53" s="83"/>
      <c r="D53" s="83"/>
    </row>
    <row r="54" spans="1:4" x14ac:dyDescent="0.25">
      <c r="A54" s="46">
        <v>47</v>
      </c>
      <c r="B54" s="49" t="s">
        <v>140</v>
      </c>
      <c r="C54" s="83"/>
      <c r="D54" s="83"/>
    </row>
    <row r="55" spans="1:4" x14ac:dyDescent="0.25">
      <c r="A55" s="43"/>
      <c r="B55" s="50" t="s">
        <v>141</v>
      </c>
      <c r="C55" s="86"/>
      <c r="D55" s="86"/>
    </row>
    <row r="56" spans="1:4" x14ac:dyDescent="0.25">
      <c r="A56" s="46">
        <v>48</v>
      </c>
      <c r="B56" s="49" t="s">
        <v>142</v>
      </c>
      <c r="C56" s="83"/>
      <c r="D56" s="83"/>
    </row>
    <row r="57" spans="1:4" x14ac:dyDescent="0.25">
      <c r="A57" s="46">
        <v>49</v>
      </c>
      <c r="B57" s="49" t="s">
        <v>143</v>
      </c>
      <c r="C57" s="88"/>
      <c r="D57" s="88"/>
    </row>
    <row r="58" spans="1:4" x14ac:dyDescent="0.25">
      <c r="A58" s="46">
        <v>50</v>
      </c>
      <c r="B58" s="49" t="s">
        <v>144</v>
      </c>
      <c r="C58" s="88"/>
      <c r="D58" s="88"/>
    </row>
    <row r="59" spans="1:4" x14ac:dyDescent="0.25">
      <c r="A59" s="46">
        <v>51</v>
      </c>
      <c r="B59" s="49" t="s">
        <v>145</v>
      </c>
      <c r="C59" s="83"/>
      <c r="D59" s="88"/>
    </row>
    <row r="60" spans="1:4" x14ac:dyDescent="0.25">
      <c r="A60" s="46">
        <v>52</v>
      </c>
      <c r="B60" s="49" t="s">
        <v>146</v>
      </c>
      <c r="C60" s="83"/>
      <c r="D60" s="83"/>
    </row>
    <row r="61" spans="1:4" x14ac:dyDescent="0.25">
      <c r="A61" s="46">
        <v>53</v>
      </c>
      <c r="B61" s="49" t="s">
        <v>147</v>
      </c>
      <c r="C61" s="83"/>
      <c r="D61" s="83"/>
    </row>
    <row r="62" spans="1:4" x14ac:dyDescent="0.25">
      <c r="A62" s="46">
        <v>54</v>
      </c>
      <c r="B62" s="49" t="s">
        <v>148</v>
      </c>
      <c r="C62" s="83"/>
      <c r="D62" s="83"/>
    </row>
    <row r="63" spans="1:4" x14ac:dyDescent="0.25">
      <c r="A63" s="46">
        <v>55</v>
      </c>
      <c r="B63" s="49" t="s">
        <v>149</v>
      </c>
      <c r="C63" s="83"/>
      <c r="D63" s="83"/>
    </row>
    <row r="64" spans="1:4" x14ac:dyDescent="0.25">
      <c r="A64" s="46">
        <v>56</v>
      </c>
      <c r="B64" s="49" t="s">
        <v>150</v>
      </c>
      <c r="C64" s="83"/>
      <c r="D64" s="83"/>
    </row>
    <row r="65" spans="1:4" x14ac:dyDescent="0.25">
      <c r="A65" s="46">
        <v>57</v>
      </c>
      <c r="B65" s="49" t="s">
        <v>151</v>
      </c>
      <c r="C65" s="83"/>
      <c r="D65" s="83"/>
    </row>
    <row r="66" spans="1:4" x14ac:dyDescent="0.25">
      <c r="A66" s="43"/>
      <c r="B66" s="50" t="s">
        <v>152</v>
      </c>
      <c r="C66" s="86"/>
      <c r="D66" s="86"/>
    </row>
    <row r="67" spans="1:4" x14ac:dyDescent="0.25">
      <c r="A67" s="46">
        <v>58</v>
      </c>
      <c r="B67" s="49" t="s">
        <v>153</v>
      </c>
      <c r="C67" s="83"/>
      <c r="D67" s="83"/>
    </row>
    <row r="68" spans="1:4" x14ac:dyDescent="0.25">
      <c r="C68" s="89"/>
      <c r="D68" s="83"/>
    </row>
  </sheetData>
  <conditionalFormatting sqref="B49">
    <cfRule type="expression" dxfId="44" priority="25">
      <formula>#REF!=n/a</formula>
    </cfRule>
  </conditionalFormatting>
  <conditionalFormatting sqref="B15">
    <cfRule type="expression" dxfId="43" priority="30">
      <formula>#REF!=n/a</formula>
    </cfRule>
  </conditionalFormatting>
  <conditionalFormatting sqref="B24">
    <cfRule type="expression" dxfId="42" priority="29">
      <formula>#REF!=n/a</formula>
    </cfRule>
  </conditionalFormatting>
  <conditionalFormatting sqref="B28">
    <cfRule type="expression" dxfId="41" priority="28">
      <formula>#REF!=n/a</formula>
    </cfRule>
  </conditionalFormatting>
  <conditionalFormatting sqref="B54">
    <cfRule type="expression" dxfId="40" priority="27">
      <formula>#REF!=n/a</formula>
    </cfRule>
  </conditionalFormatting>
  <conditionalFormatting sqref="B65">
    <cfRule type="expression" dxfId="39" priority="26">
      <formula>#REF!=n/a</formula>
    </cfRule>
  </conditionalFormatting>
  <conditionalFormatting sqref="D35">
    <cfRule type="expression" dxfId="38" priority="10">
      <formula>#REF!=n/a</formula>
    </cfRule>
  </conditionalFormatting>
  <conditionalFormatting sqref="B66">
    <cfRule type="expression" dxfId="37" priority="24">
      <formula>#REF!=n/a</formula>
    </cfRule>
  </conditionalFormatting>
  <conditionalFormatting sqref="B55">
    <cfRule type="expression" dxfId="36" priority="23">
      <formula>#REF!=n/a</formula>
    </cfRule>
  </conditionalFormatting>
  <conditionalFormatting sqref="B50">
    <cfRule type="expression" dxfId="35" priority="22">
      <formula>#REF!=n/a</formula>
    </cfRule>
  </conditionalFormatting>
  <conditionalFormatting sqref="B25">
    <cfRule type="expression" dxfId="34" priority="21">
      <formula>#REF!=n/a</formula>
    </cfRule>
  </conditionalFormatting>
  <conditionalFormatting sqref="B35">
    <cfRule type="expression" dxfId="33" priority="20">
      <formula>#REF!=n/a</formula>
    </cfRule>
  </conditionalFormatting>
  <conditionalFormatting sqref="C50">
    <cfRule type="expression" dxfId="32" priority="17">
      <formula>#REF!=n/a</formula>
    </cfRule>
  </conditionalFormatting>
  <conditionalFormatting sqref="C66:D66">
    <cfRule type="expression" dxfId="31" priority="19">
      <formula>#REF!=n/a</formula>
    </cfRule>
  </conditionalFormatting>
  <conditionalFormatting sqref="C55">
    <cfRule type="expression" dxfId="30" priority="18">
      <formula>#REF!=n/a</formula>
    </cfRule>
  </conditionalFormatting>
  <conditionalFormatting sqref="C25">
    <cfRule type="expression" dxfId="29" priority="16">
      <formula>#REF!=n/a</formula>
    </cfRule>
  </conditionalFormatting>
  <conditionalFormatting sqref="C35">
    <cfRule type="expression" dxfId="28" priority="15">
      <formula>#REF!=n/a</formula>
    </cfRule>
  </conditionalFormatting>
  <conditionalFormatting sqref="D66">
    <cfRule type="expression" dxfId="27" priority="14">
      <formula>#REF!=n/a</formula>
    </cfRule>
  </conditionalFormatting>
  <conditionalFormatting sqref="D55">
    <cfRule type="expression" dxfId="26" priority="13">
      <formula>#REF!=n/a</formula>
    </cfRule>
  </conditionalFormatting>
  <conditionalFormatting sqref="D50">
    <cfRule type="expression" dxfId="25" priority="12">
      <formula>#REF!=n/a</formula>
    </cfRule>
  </conditionalFormatting>
  <conditionalFormatting sqref="D25">
    <cfRule type="expression" dxfId="24" priority="11">
      <formula>#REF!=n/a</formula>
    </cfRule>
  </conditionalFormatting>
  <conditionalFormatting sqref="C2:D25 C27:D46 D26 D48 C49:D55 C57:D1048576">
    <cfRule type="cellIs" dxfId="23" priority="9" operator="equal">
      <formula>0</formula>
    </cfRule>
  </conditionalFormatting>
  <conditionalFormatting sqref="C47">
    <cfRule type="cellIs" dxfId="22" priority="8" operator="equal">
      <formula>0</formula>
    </cfRule>
  </conditionalFormatting>
  <conditionalFormatting sqref="D47">
    <cfRule type="cellIs" dxfId="21" priority="7" operator="equal">
      <formula>0</formula>
    </cfRule>
  </conditionalFormatting>
  <conditionalFormatting sqref="C26">
    <cfRule type="cellIs" dxfId="20" priority="6" operator="equal">
      <formula>0</formula>
    </cfRule>
  </conditionalFormatting>
  <conditionalFormatting sqref="C48">
    <cfRule type="cellIs" dxfId="19" priority="5" operator="equal">
      <formula>0</formula>
    </cfRule>
  </conditionalFormatting>
  <conditionalFormatting sqref="C1:D1">
    <cfRule type="cellIs" dxfId="18" priority="4" operator="equal">
      <formula>0</formula>
    </cfRule>
  </conditionalFormatting>
  <conditionalFormatting sqref="C56:D56">
    <cfRule type="cellIs" dxfId="17" priority="3" operator="equal">
      <formula>0</formula>
    </cfRule>
  </conditionalFormatting>
  <conditionalFormatting sqref="C1">
    <cfRule type="cellIs" dxfId="16" priority="2" operator="equal">
      <formula>0</formula>
    </cfRule>
  </conditionalFormatting>
  <conditionalFormatting sqref="D1">
    <cfRule type="cellIs" dxfId="15" priority="1" operator="equal">
      <formula>0</formula>
    </cfRule>
  </conditionalFormatting>
  <pageMargins left="0.7" right="0.7" top="0.90125" bottom="0.75" header="0.3" footer="0.3"/>
  <pageSetup paperSize="9" scale="82" fitToHeight="0" orientation="portrait" cellComments="asDisplayed"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7">
    <tabColor theme="7" tint="0.59999389629810485"/>
  </sheetPr>
  <dimension ref="A1:BF69"/>
  <sheetViews>
    <sheetView zoomScaleNormal="100" zoomScaleSheetLayoutView="80" zoomScalePageLayoutView="85" workbookViewId="0">
      <selection activeCell="B7" sqref="B7"/>
    </sheetView>
  </sheetViews>
  <sheetFormatPr defaultColWidth="0" defaultRowHeight="11.25" zeroHeight="1" x14ac:dyDescent="0.2"/>
  <cols>
    <col min="1" max="1" width="4.28515625" style="60" customWidth="1"/>
    <col min="2" max="2" width="37" style="56" customWidth="1"/>
    <col min="3" max="3" width="55.5703125" style="59" customWidth="1"/>
    <col min="4" max="4" width="6.5703125" style="62" customWidth="1"/>
    <col min="5" max="5" width="37.85546875" style="4" customWidth="1"/>
    <col min="6" max="6" width="11.5703125" style="4" bestFit="1" customWidth="1"/>
    <col min="7" max="7" width="6.5703125" style="61" bestFit="1" customWidth="1"/>
    <col min="8" max="8" width="20.7109375" style="4" bestFit="1" customWidth="1"/>
    <col min="9" max="50" width="9.140625" style="59" hidden="1" customWidth="1"/>
    <col min="51" max="58" width="11.7109375" style="59" hidden="1" customWidth="1"/>
    <col min="59" max="16384" width="9.140625" style="59" hidden="1"/>
  </cols>
  <sheetData>
    <row r="1" spans="1:8" s="54" customFormat="1" x14ac:dyDescent="0.2">
      <c r="A1" s="92"/>
      <c r="B1" s="93" t="s">
        <v>165</v>
      </c>
      <c r="C1" s="92"/>
      <c r="D1" s="94"/>
      <c r="E1" s="117" t="s">
        <v>166</v>
      </c>
      <c r="F1" s="118"/>
      <c r="G1" s="118"/>
      <c r="H1" s="119"/>
    </row>
    <row r="2" spans="1:8" s="55" customFormat="1" ht="33.75" x14ac:dyDescent="0.2">
      <c r="A2" s="95" t="s">
        <v>167</v>
      </c>
      <c r="B2" s="96" t="s">
        <v>80</v>
      </c>
      <c r="C2" s="97" t="s">
        <v>168</v>
      </c>
      <c r="D2" s="98"/>
      <c r="E2" s="99" t="s">
        <v>169</v>
      </c>
      <c r="F2" s="99" t="s">
        <v>170</v>
      </c>
      <c r="G2" s="100" t="s">
        <v>171</v>
      </c>
      <c r="H2" s="100" t="s">
        <v>172</v>
      </c>
    </row>
    <row r="3" spans="1:8" s="55" customFormat="1" x14ac:dyDescent="0.2">
      <c r="A3" s="101"/>
      <c r="B3" s="102"/>
      <c r="C3" s="101" t="s">
        <v>83</v>
      </c>
      <c r="D3" s="103"/>
      <c r="E3" s="104"/>
      <c r="F3" s="105"/>
      <c r="G3" s="106"/>
      <c r="H3" s="107"/>
    </row>
    <row r="4" spans="1:8" s="56" customFormat="1" ht="56.25" x14ac:dyDescent="0.25">
      <c r="A4" s="108">
        <v>1</v>
      </c>
      <c r="B4" s="109" t="s">
        <v>84</v>
      </c>
      <c r="C4" s="108" t="s">
        <v>173</v>
      </c>
      <c r="D4" s="110"/>
      <c r="E4" s="111" t="s">
        <v>174</v>
      </c>
      <c r="F4" s="111" t="s">
        <v>175</v>
      </c>
      <c r="G4" s="112" t="s">
        <v>176</v>
      </c>
      <c r="H4" s="112" t="s">
        <v>177</v>
      </c>
    </row>
    <row r="5" spans="1:8" s="57" customFormat="1" ht="56.25" x14ac:dyDescent="0.25">
      <c r="A5" s="108">
        <v>2</v>
      </c>
      <c r="B5" s="109" t="s">
        <v>85</v>
      </c>
      <c r="C5" s="108" t="s">
        <v>178</v>
      </c>
      <c r="D5" s="110"/>
      <c r="E5" s="111" t="s">
        <v>174</v>
      </c>
      <c r="F5" s="111" t="s">
        <v>179</v>
      </c>
      <c r="G5" s="112" t="s">
        <v>180</v>
      </c>
      <c r="H5" s="112" t="s">
        <v>181</v>
      </c>
    </row>
    <row r="6" spans="1:8" s="56" customFormat="1" ht="33.75" x14ac:dyDescent="0.25">
      <c r="A6" s="108">
        <v>3</v>
      </c>
      <c r="B6" s="109" t="s">
        <v>87</v>
      </c>
      <c r="C6" s="108" t="s">
        <v>182</v>
      </c>
      <c r="D6" s="110"/>
      <c r="E6" s="111" t="s">
        <v>183</v>
      </c>
      <c r="F6" s="111" t="s">
        <v>184</v>
      </c>
      <c r="G6" s="112">
        <v>100</v>
      </c>
      <c r="H6" s="112" t="s">
        <v>185</v>
      </c>
    </row>
    <row r="7" spans="1:8" s="56" customFormat="1" ht="56.25" x14ac:dyDescent="0.25">
      <c r="A7" s="108">
        <v>4</v>
      </c>
      <c r="B7" s="109" t="s">
        <v>88</v>
      </c>
      <c r="C7" s="108" t="s">
        <v>186</v>
      </c>
      <c r="D7" s="110"/>
      <c r="E7" s="111" t="s">
        <v>174</v>
      </c>
      <c r="F7" s="111" t="s">
        <v>184</v>
      </c>
      <c r="G7" s="112" t="s">
        <v>176</v>
      </c>
      <c r="H7" s="112" t="s">
        <v>177</v>
      </c>
    </row>
    <row r="8" spans="1:8" s="56" customFormat="1" ht="56.25" x14ac:dyDescent="0.25">
      <c r="A8" s="108">
        <v>5</v>
      </c>
      <c r="B8" s="109" t="s">
        <v>187</v>
      </c>
      <c r="C8" s="108" t="s">
        <v>178</v>
      </c>
      <c r="D8" s="110"/>
      <c r="E8" s="111" t="s">
        <v>174</v>
      </c>
      <c r="F8" s="111" t="s">
        <v>179</v>
      </c>
      <c r="G8" s="112" t="s">
        <v>180</v>
      </c>
      <c r="H8" s="112" t="s">
        <v>181</v>
      </c>
    </row>
    <row r="9" spans="1:8" s="56" customFormat="1" ht="56.25" x14ac:dyDescent="0.25">
      <c r="A9" s="108">
        <v>6</v>
      </c>
      <c r="B9" s="109" t="s">
        <v>90</v>
      </c>
      <c r="C9" s="108" t="s">
        <v>188</v>
      </c>
      <c r="D9" s="110"/>
      <c r="E9" s="111" t="s">
        <v>174</v>
      </c>
      <c r="F9" s="111" t="s">
        <v>179</v>
      </c>
      <c r="G9" s="112" t="s">
        <v>176</v>
      </c>
      <c r="H9" s="112" t="s">
        <v>177</v>
      </c>
    </row>
    <row r="10" spans="1:8" s="56" customFormat="1" ht="56.25" x14ac:dyDescent="0.25">
      <c r="A10" s="108">
        <v>7</v>
      </c>
      <c r="B10" s="109" t="s">
        <v>189</v>
      </c>
      <c r="C10" s="108" t="s">
        <v>178</v>
      </c>
      <c r="D10" s="110"/>
      <c r="E10" s="111" t="s">
        <v>174</v>
      </c>
      <c r="F10" s="111" t="s">
        <v>179</v>
      </c>
      <c r="G10" s="112" t="s">
        <v>180</v>
      </c>
      <c r="H10" s="112" t="s">
        <v>181</v>
      </c>
    </row>
    <row r="11" spans="1:8" s="56" customFormat="1" ht="56.25" x14ac:dyDescent="0.25">
      <c r="A11" s="108">
        <v>8</v>
      </c>
      <c r="B11" s="109" t="s">
        <v>92</v>
      </c>
      <c r="C11" s="108" t="s">
        <v>190</v>
      </c>
      <c r="D11" s="110"/>
      <c r="E11" s="111" t="s">
        <v>174</v>
      </c>
      <c r="F11" s="111" t="s">
        <v>184</v>
      </c>
      <c r="G11" s="112" t="s">
        <v>176</v>
      </c>
      <c r="H11" s="112" t="s">
        <v>177</v>
      </c>
    </row>
    <row r="12" spans="1:8" s="56" customFormat="1" ht="56.25" x14ac:dyDescent="0.25">
      <c r="A12" s="108">
        <v>9</v>
      </c>
      <c r="B12" s="109" t="s">
        <v>93</v>
      </c>
      <c r="C12" s="108" t="s">
        <v>178</v>
      </c>
      <c r="D12" s="110"/>
      <c r="E12" s="111" t="s">
        <v>174</v>
      </c>
      <c r="F12" s="111" t="s">
        <v>179</v>
      </c>
      <c r="G12" s="112" t="s">
        <v>180</v>
      </c>
      <c r="H12" s="112" t="s">
        <v>181</v>
      </c>
    </row>
    <row r="13" spans="1:8" s="54" customFormat="1" ht="33.75" x14ac:dyDescent="0.25">
      <c r="A13" s="108">
        <v>10</v>
      </c>
      <c r="B13" s="109" t="s">
        <v>94</v>
      </c>
      <c r="C13" s="108" t="s">
        <v>191</v>
      </c>
      <c r="D13" s="110"/>
      <c r="E13" s="111" t="s">
        <v>192</v>
      </c>
      <c r="F13" s="111" t="s">
        <v>179</v>
      </c>
      <c r="G13" s="112">
        <v>1</v>
      </c>
      <c r="H13" s="112" t="s">
        <v>95</v>
      </c>
    </row>
    <row r="14" spans="1:8" s="56" customFormat="1" ht="45" x14ac:dyDescent="0.25">
      <c r="A14" s="108">
        <v>11</v>
      </c>
      <c r="B14" s="109" t="s">
        <v>96</v>
      </c>
      <c r="C14" s="108" t="s">
        <v>193</v>
      </c>
      <c r="D14" s="110"/>
      <c r="E14" s="111" t="s">
        <v>194</v>
      </c>
      <c r="F14" s="111" t="s">
        <v>179</v>
      </c>
      <c r="G14" s="112">
        <v>1</v>
      </c>
      <c r="H14" s="112" t="s">
        <v>97</v>
      </c>
    </row>
    <row r="15" spans="1:8" s="56" customFormat="1" ht="45" x14ac:dyDescent="0.25">
      <c r="A15" s="108">
        <v>12</v>
      </c>
      <c r="B15" s="109" t="s">
        <v>98</v>
      </c>
      <c r="C15" s="108" t="s">
        <v>195</v>
      </c>
      <c r="D15" s="110"/>
      <c r="E15" s="111" t="s">
        <v>196</v>
      </c>
      <c r="F15" s="111" t="s">
        <v>179</v>
      </c>
      <c r="G15" s="112">
        <v>1</v>
      </c>
      <c r="H15" s="112" t="s">
        <v>162</v>
      </c>
    </row>
    <row r="16" spans="1:8" s="56" customFormat="1" x14ac:dyDescent="0.25">
      <c r="A16" s="101"/>
      <c r="B16" s="102"/>
      <c r="C16" s="101" t="s">
        <v>99</v>
      </c>
      <c r="D16" s="103"/>
      <c r="E16" s="104"/>
      <c r="F16" s="105"/>
      <c r="G16" s="106"/>
      <c r="H16" s="107"/>
    </row>
    <row r="17" spans="1:8" s="56" customFormat="1" ht="22.5" x14ac:dyDescent="0.25">
      <c r="A17" s="108">
        <v>13</v>
      </c>
      <c r="B17" s="109" t="s">
        <v>100</v>
      </c>
      <c r="C17" s="108" t="s">
        <v>197</v>
      </c>
      <c r="D17" s="110"/>
      <c r="E17" s="111" t="s">
        <v>183</v>
      </c>
      <c r="F17" s="111" t="s">
        <v>184</v>
      </c>
      <c r="G17" s="112">
        <v>100</v>
      </c>
      <c r="H17" s="112" t="s">
        <v>198</v>
      </c>
    </row>
    <row r="18" spans="1:8" s="56" customFormat="1" ht="180" x14ac:dyDescent="0.25">
      <c r="A18" s="108">
        <v>14</v>
      </c>
      <c r="B18" s="109" t="s">
        <v>101</v>
      </c>
      <c r="C18" s="108" t="s">
        <v>199</v>
      </c>
      <c r="D18" s="110"/>
      <c r="E18" s="111" t="s">
        <v>200</v>
      </c>
      <c r="F18" s="111" t="s">
        <v>179</v>
      </c>
      <c r="G18" s="112">
        <v>3</v>
      </c>
      <c r="H18" s="112" t="s">
        <v>163</v>
      </c>
    </row>
    <row r="19" spans="1:8" s="56" customFormat="1" ht="135" x14ac:dyDescent="0.25">
      <c r="A19" s="108">
        <v>15</v>
      </c>
      <c r="B19" s="109" t="s">
        <v>201</v>
      </c>
      <c r="C19" s="108" t="s">
        <v>202</v>
      </c>
      <c r="D19" s="110"/>
      <c r="E19" s="111" t="s">
        <v>203</v>
      </c>
      <c r="F19" s="111" t="s">
        <v>179</v>
      </c>
      <c r="G19" s="112">
        <v>3</v>
      </c>
      <c r="H19" s="112" t="s">
        <v>204</v>
      </c>
    </row>
    <row r="20" spans="1:8" s="56" customFormat="1" ht="101.25" x14ac:dyDescent="0.25">
      <c r="A20" s="108">
        <v>16</v>
      </c>
      <c r="B20" s="109" t="s">
        <v>205</v>
      </c>
      <c r="C20" s="108" t="s">
        <v>206</v>
      </c>
      <c r="D20" s="110"/>
      <c r="E20" s="111" t="s">
        <v>207</v>
      </c>
      <c r="F20" s="111" t="s">
        <v>179</v>
      </c>
      <c r="G20" s="112">
        <v>3</v>
      </c>
      <c r="H20" s="112" t="s">
        <v>104</v>
      </c>
    </row>
    <row r="21" spans="1:8" s="54" customFormat="1" ht="22.5" x14ac:dyDescent="0.25">
      <c r="A21" s="108">
        <v>17</v>
      </c>
      <c r="B21" s="109" t="s">
        <v>208</v>
      </c>
      <c r="C21" s="108" t="s">
        <v>209</v>
      </c>
      <c r="D21" s="110"/>
      <c r="E21" s="111" t="s">
        <v>210</v>
      </c>
      <c r="F21" s="111" t="s">
        <v>211</v>
      </c>
      <c r="G21" s="112">
        <v>20</v>
      </c>
      <c r="H21" s="112">
        <v>100</v>
      </c>
    </row>
    <row r="22" spans="1:8" s="56" customFormat="1" ht="22.5" x14ac:dyDescent="0.25">
      <c r="A22" s="108">
        <v>18</v>
      </c>
      <c r="B22" s="109" t="s">
        <v>212</v>
      </c>
      <c r="C22" s="108" t="s">
        <v>213</v>
      </c>
      <c r="D22" s="110"/>
      <c r="E22" s="111" t="s">
        <v>210</v>
      </c>
      <c r="F22" s="111" t="s">
        <v>211</v>
      </c>
      <c r="G22" s="112">
        <v>20</v>
      </c>
      <c r="H22" s="112">
        <v>58.6</v>
      </c>
    </row>
    <row r="23" spans="1:8" s="56" customFormat="1" ht="22.5" x14ac:dyDescent="0.25">
      <c r="A23" s="108">
        <v>19</v>
      </c>
      <c r="B23" s="109" t="s">
        <v>214</v>
      </c>
      <c r="C23" s="108" t="s">
        <v>215</v>
      </c>
      <c r="D23" s="110"/>
      <c r="E23" s="111" t="s">
        <v>210</v>
      </c>
      <c r="F23" s="111" t="s">
        <v>211</v>
      </c>
      <c r="G23" s="112">
        <v>20</v>
      </c>
      <c r="H23" s="112">
        <v>1000</v>
      </c>
    </row>
    <row r="24" spans="1:8" s="56" customFormat="1" ht="67.5" x14ac:dyDescent="0.25">
      <c r="A24" s="108">
        <v>20</v>
      </c>
      <c r="B24" s="109" t="s">
        <v>216</v>
      </c>
      <c r="C24" s="108" t="s">
        <v>217</v>
      </c>
      <c r="D24" s="110"/>
      <c r="E24" s="111" t="s">
        <v>218</v>
      </c>
      <c r="F24" s="111" t="s">
        <v>179</v>
      </c>
      <c r="G24" s="112">
        <v>3</v>
      </c>
      <c r="H24" s="112" t="s">
        <v>109</v>
      </c>
    </row>
    <row r="25" spans="1:8" s="56" customFormat="1" x14ac:dyDescent="0.25">
      <c r="A25" s="101"/>
      <c r="B25" s="102"/>
      <c r="C25" s="101" t="s">
        <v>110</v>
      </c>
      <c r="D25" s="103"/>
      <c r="E25" s="104"/>
      <c r="F25" s="105"/>
      <c r="G25" s="106"/>
      <c r="H25" s="107"/>
    </row>
    <row r="26" spans="1:8" s="56" customFormat="1" ht="22.5" x14ac:dyDescent="0.25">
      <c r="A26" s="108">
        <v>21</v>
      </c>
      <c r="B26" s="109" t="s">
        <v>111</v>
      </c>
      <c r="C26" s="108" t="s">
        <v>219</v>
      </c>
      <c r="D26" s="110"/>
      <c r="E26" s="111" t="s">
        <v>220</v>
      </c>
      <c r="F26" s="111" t="s">
        <v>184</v>
      </c>
      <c r="G26" s="112">
        <v>50</v>
      </c>
      <c r="H26" s="112" t="s">
        <v>221</v>
      </c>
    </row>
    <row r="27" spans="1:8" s="54" customFormat="1" x14ac:dyDescent="0.25">
      <c r="A27" s="108">
        <v>22</v>
      </c>
      <c r="B27" s="109" t="s">
        <v>222</v>
      </c>
      <c r="C27" s="108" t="s">
        <v>223</v>
      </c>
      <c r="D27" s="110"/>
      <c r="E27" s="111" t="s">
        <v>183</v>
      </c>
      <c r="F27" s="111" t="s">
        <v>184</v>
      </c>
      <c r="G27" s="112">
        <v>100</v>
      </c>
      <c r="H27" s="112" t="s">
        <v>224</v>
      </c>
    </row>
    <row r="28" spans="1:8" s="56" customFormat="1" ht="123.75" x14ac:dyDescent="0.25">
      <c r="A28" s="108">
        <v>23</v>
      </c>
      <c r="B28" s="109" t="s">
        <v>112</v>
      </c>
      <c r="C28" s="108" t="s">
        <v>225</v>
      </c>
      <c r="D28" s="110"/>
      <c r="E28" s="111" t="s">
        <v>226</v>
      </c>
      <c r="F28" s="111" t="s">
        <v>179</v>
      </c>
      <c r="G28" s="112">
        <v>2</v>
      </c>
      <c r="H28" s="112" t="s">
        <v>161</v>
      </c>
    </row>
    <row r="29" spans="1:8" s="56" customFormat="1" ht="22.5" x14ac:dyDescent="0.25">
      <c r="A29" s="108">
        <v>24</v>
      </c>
      <c r="B29" s="109" t="s">
        <v>227</v>
      </c>
      <c r="C29" s="108" t="s">
        <v>228</v>
      </c>
      <c r="D29" s="103"/>
      <c r="E29" s="111" t="s">
        <v>229</v>
      </c>
      <c r="F29" s="111" t="s">
        <v>179</v>
      </c>
      <c r="G29" s="112">
        <v>2</v>
      </c>
      <c r="H29" s="112" t="s">
        <v>158</v>
      </c>
    </row>
    <row r="30" spans="1:8" s="56" customFormat="1" ht="22.5" x14ac:dyDescent="0.25">
      <c r="A30" s="108">
        <v>25</v>
      </c>
      <c r="B30" s="109" t="s">
        <v>230</v>
      </c>
      <c r="C30" s="108" t="s">
        <v>231</v>
      </c>
      <c r="D30" s="110"/>
      <c r="E30" s="111" t="s">
        <v>232</v>
      </c>
      <c r="F30" s="111" t="s">
        <v>184</v>
      </c>
      <c r="G30" s="112">
        <v>150</v>
      </c>
      <c r="H30" s="112" t="s">
        <v>233</v>
      </c>
    </row>
    <row r="31" spans="1:8" s="56" customFormat="1" ht="45" x14ac:dyDescent="0.25">
      <c r="A31" s="108">
        <v>26</v>
      </c>
      <c r="B31" s="109" t="s">
        <v>115</v>
      </c>
      <c r="C31" s="108" t="s">
        <v>234</v>
      </c>
      <c r="D31" s="110"/>
      <c r="E31" s="111" t="s">
        <v>235</v>
      </c>
      <c r="F31" s="111" t="s">
        <v>179</v>
      </c>
      <c r="G31" s="112">
        <v>1</v>
      </c>
      <c r="H31" s="112" t="s">
        <v>95</v>
      </c>
    </row>
    <row r="32" spans="1:8" s="56" customFormat="1" ht="56.25" x14ac:dyDescent="0.25">
      <c r="A32" s="108">
        <v>27</v>
      </c>
      <c r="B32" s="109" t="s">
        <v>236</v>
      </c>
      <c r="C32" s="108" t="s">
        <v>237</v>
      </c>
      <c r="D32" s="110"/>
      <c r="E32" s="111" t="s">
        <v>238</v>
      </c>
      <c r="F32" s="111" t="s">
        <v>184</v>
      </c>
      <c r="G32" s="112" t="s">
        <v>239</v>
      </c>
      <c r="H32" s="112" t="s">
        <v>240</v>
      </c>
    </row>
    <row r="33" spans="1:8" s="56" customFormat="1" x14ac:dyDescent="0.25">
      <c r="A33" s="108">
        <v>28</v>
      </c>
      <c r="B33" s="109" t="s">
        <v>241</v>
      </c>
      <c r="C33" s="108" t="s">
        <v>242</v>
      </c>
      <c r="D33" s="110"/>
      <c r="E33" s="111" t="s">
        <v>243</v>
      </c>
      <c r="F33" s="111" t="s">
        <v>244</v>
      </c>
      <c r="G33" s="112" t="s">
        <v>15</v>
      </c>
      <c r="H33" s="112" t="s">
        <v>159</v>
      </c>
    </row>
    <row r="34" spans="1:8" s="56" customFormat="1" ht="22.5" x14ac:dyDescent="0.25">
      <c r="A34" s="108">
        <v>29</v>
      </c>
      <c r="B34" s="109" t="s">
        <v>118</v>
      </c>
      <c r="C34" s="108" t="s">
        <v>245</v>
      </c>
      <c r="D34" s="110"/>
      <c r="E34" s="111" t="s">
        <v>246</v>
      </c>
      <c r="F34" s="111" t="s">
        <v>247</v>
      </c>
      <c r="G34" s="112" t="s">
        <v>15</v>
      </c>
      <c r="H34" s="112" t="s">
        <v>248</v>
      </c>
    </row>
    <row r="35" spans="1:8" s="57" customFormat="1" x14ac:dyDescent="0.25">
      <c r="A35" s="101"/>
      <c r="B35" s="102"/>
      <c r="C35" s="101" t="s">
        <v>249</v>
      </c>
      <c r="D35" s="110"/>
      <c r="E35" s="104"/>
      <c r="F35" s="105"/>
      <c r="G35" s="106"/>
      <c r="H35" s="107"/>
    </row>
    <row r="36" spans="1:8" s="56" customFormat="1" ht="22.5" x14ac:dyDescent="0.25">
      <c r="A36" s="108">
        <v>30</v>
      </c>
      <c r="B36" s="109" t="s">
        <v>120</v>
      </c>
      <c r="C36" s="108" t="s">
        <v>250</v>
      </c>
      <c r="D36" s="110"/>
      <c r="E36" s="111" t="s">
        <v>246</v>
      </c>
      <c r="F36" s="111" t="s">
        <v>247</v>
      </c>
      <c r="G36" s="112" t="s">
        <v>15</v>
      </c>
      <c r="H36" s="112" t="s">
        <v>251</v>
      </c>
    </row>
    <row r="37" spans="1:8" s="56" customFormat="1" ht="33.75" x14ac:dyDescent="0.25">
      <c r="A37" s="108">
        <v>31</v>
      </c>
      <c r="B37" s="109" t="s">
        <v>252</v>
      </c>
      <c r="C37" s="108" t="s">
        <v>253</v>
      </c>
      <c r="D37" s="110"/>
      <c r="E37" s="111" t="s">
        <v>183</v>
      </c>
      <c r="F37" s="111" t="s">
        <v>184</v>
      </c>
      <c r="G37" s="112">
        <v>100</v>
      </c>
      <c r="H37" s="112" t="s">
        <v>254</v>
      </c>
    </row>
    <row r="38" spans="1:8" s="56" customFormat="1" ht="22.5" x14ac:dyDescent="0.25">
      <c r="A38" s="108">
        <v>32</v>
      </c>
      <c r="B38" s="109" t="s">
        <v>255</v>
      </c>
      <c r="C38" s="108" t="s">
        <v>256</v>
      </c>
      <c r="D38" s="110"/>
      <c r="E38" s="111" t="s">
        <v>183</v>
      </c>
      <c r="F38" s="111" t="s">
        <v>184</v>
      </c>
      <c r="G38" s="112">
        <v>100</v>
      </c>
      <c r="H38" s="112" t="s">
        <v>254</v>
      </c>
    </row>
    <row r="39" spans="1:8" s="56" customFormat="1" ht="22.5" x14ac:dyDescent="0.25">
      <c r="A39" s="108">
        <v>33</v>
      </c>
      <c r="B39" s="109" t="s">
        <v>257</v>
      </c>
      <c r="C39" s="108" t="s">
        <v>258</v>
      </c>
      <c r="D39" s="110"/>
      <c r="E39" s="111" t="s">
        <v>183</v>
      </c>
      <c r="F39" s="111" t="s">
        <v>184</v>
      </c>
      <c r="G39" s="112">
        <v>100</v>
      </c>
      <c r="H39" s="112" t="s">
        <v>254</v>
      </c>
    </row>
    <row r="40" spans="1:8" s="56" customFormat="1" ht="22.5" x14ac:dyDescent="0.25">
      <c r="A40" s="108">
        <v>34</v>
      </c>
      <c r="B40" s="109" t="s">
        <v>124</v>
      </c>
      <c r="C40" s="108" t="s">
        <v>259</v>
      </c>
      <c r="D40" s="110"/>
      <c r="E40" s="111" t="s">
        <v>260</v>
      </c>
      <c r="F40" s="111" t="s">
        <v>179</v>
      </c>
      <c r="G40" s="112">
        <v>1</v>
      </c>
      <c r="H40" s="112" t="s">
        <v>164</v>
      </c>
    </row>
    <row r="41" spans="1:8" s="56" customFormat="1" ht="22.5" x14ac:dyDescent="0.25">
      <c r="A41" s="108">
        <v>35</v>
      </c>
      <c r="B41" s="109" t="s">
        <v>125</v>
      </c>
      <c r="C41" s="108" t="s">
        <v>261</v>
      </c>
      <c r="D41" s="110"/>
      <c r="E41" s="111" t="s">
        <v>262</v>
      </c>
      <c r="F41" s="111" t="s">
        <v>211</v>
      </c>
      <c r="G41" s="112">
        <v>20</v>
      </c>
      <c r="H41" s="112">
        <v>53.45</v>
      </c>
    </row>
    <row r="42" spans="1:8" s="56" customFormat="1" ht="22.5" x14ac:dyDescent="0.25">
      <c r="A42" s="108">
        <v>36</v>
      </c>
      <c r="B42" s="109" t="s">
        <v>263</v>
      </c>
      <c r="C42" s="108" t="s">
        <v>264</v>
      </c>
      <c r="D42" s="110"/>
      <c r="E42" s="111" t="s">
        <v>262</v>
      </c>
      <c r="F42" s="111" t="s">
        <v>211</v>
      </c>
      <c r="G42" s="112">
        <v>20</v>
      </c>
      <c r="H42" s="112" t="s">
        <v>265</v>
      </c>
    </row>
    <row r="43" spans="1:8" s="56" customFormat="1" ht="225" x14ac:dyDescent="0.25">
      <c r="A43" s="108">
        <v>37</v>
      </c>
      <c r="B43" s="109" t="s">
        <v>127</v>
      </c>
      <c r="C43" s="108" t="s">
        <v>266</v>
      </c>
      <c r="D43" s="110"/>
      <c r="E43" s="111" t="s">
        <v>267</v>
      </c>
      <c r="F43" s="111" t="s">
        <v>179</v>
      </c>
      <c r="G43" s="112">
        <v>3</v>
      </c>
      <c r="H43" s="112" t="s">
        <v>128</v>
      </c>
    </row>
    <row r="44" spans="1:8" s="56" customFormat="1" ht="22.5" x14ac:dyDescent="0.25">
      <c r="A44" s="108">
        <v>38</v>
      </c>
      <c r="B44" s="109" t="s">
        <v>129</v>
      </c>
      <c r="C44" s="108" t="s">
        <v>268</v>
      </c>
      <c r="D44" s="110"/>
      <c r="E44" s="111" t="s">
        <v>262</v>
      </c>
      <c r="F44" s="111" t="s">
        <v>211</v>
      </c>
      <c r="G44" s="112">
        <v>20</v>
      </c>
      <c r="H44" s="113">
        <v>53450</v>
      </c>
    </row>
    <row r="45" spans="1:8" s="54" customFormat="1" ht="225" x14ac:dyDescent="0.25">
      <c r="A45" s="108">
        <v>39</v>
      </c>
      <c r="B45" s="109" t="s">
        <v>269</v>
      </c>
      <c r="C45" s="108" t="s">
        <v>270</v>
      </c>
      <c r="D45" s="110"/>
      <c r="E45" s="111" t="s">
        <v>267</v>
      </c>
      <c r="F45" s="111" t="s">
        <v>179</v>
      </c>
      <c r="G45" s="112">
        <v>3</v>
      </c>
      <c r="H45" s="112" t="s">
        <v>128</v>
      </c>
    </row>
    <row r="46" spans="1:8" s="56" customFormat="1" ht="22.5" x14ac:dyDescent="0.25">
      <c r="A46" s="108">
        <v>40</v>
      </c>
      <c r="B46" s="109" t="s">
        <v>131</v>
      </c>
      <c r="C46" s="108" t="s">
        <v>271</v>
      </c>
      <c r="D46" s="110"/>
      <c r="E46" s="111" t="s">
        <v>262</v>
      </c>
      <c r="F46" s="111" t="s">
        <v>211</v>
      </c>
      <c r="G46" s="112">
        <v>20</v>
      </c>
      <c r="H46" s="112">
        <v>100</v>
      </c>
    </row>
    <row r="47" spans="1:8" s="56" customFormat="1" ht="22.5" x14ac:dyDescent="0.25">
      <c r="A47" s="108">
        <v>41</v>
      </c>
      <c r="B47" s="109" t="s">
        <v>272</v>
      </c>
      <c r="C47" s="108" t="s">
        <v>273</v>
      </c>
      <c r="D47" s="110"/>
      <c r="E47" s="111" t="s">
        <v>262</v>
      </c>
      <c r="F47" s="111" t="s">
        <v>211</v>
      </c>
      <c r="G47" s="112">
        <v>20</v>
      </c>
      <c r="H47" s="112">
        <v>1000</v>
      </c>
    </row>
    <row r="48" spans="1:8" s="56" customFormat="1" ht="326.25" x14ac:dyDescent="0.25">
      <c r="A48" s="108">
        <v>42</v>
      </c>
      <c r="B48" s="109" t="s">
        <v>133</v>
      </c>
      <c r="C48" s="108" t="s">
        <v>274</v>
      </c>
      <c r="D48" s="110"/>
      <c r="E48" s="111" t="s">
        <v>275</v>
      </c>
      <c r="F48" s="111" t="s">
        <v>179</v>
      </c>
      <c r="G48" s="112" t="s">
        <v>276</v>
      </c>
      <c r="H48" s="112" t="s">
        <v>134</v>
      </c>
    </row>
    <row r="49" spans="1:8" s="56" customFormat="1" ht="22.5" x14ac:dyDescent="0.25">
      <c r="A49" s="108">
        <v>43</v>
      </c>
      <c r="B49" s="109" t="s">
        <v>135</v>
      </c>
      <c r="C49" s="108" t="s">
        <v>277</v>
      </c>
      <c r="D49" s="110"/>
      <c r="E49" s="111" t="s">
        <v>278</v>
      </c>
      <c r="F49" s="111" t="s">
        <v>279</v>
      </c>
      <c r="G49" s="112">
        <v>10</v>
      </c>
      <c r="H49" s="114">
        <v>41668</v>
      </c>
    </row>
    <row r="50" spans="1:8" s="54" customFormat="1" x14ac:dyDescent="0.25">
      <c r="A50" s="101"/>
      <c r="B50" s="102"/>
      <c r="C50" s="101" t="s">
        <v>136</v>
      </c>
      <c r="D50" s="110"/>
      <c r="E50" s="104"/>
      <c r="F50" s="105"/>
      <c r="G50" s="106"/>
      <c r="H50" s="107"/>
    </row>
    <row r="51" spans="1:8" s="56" customFormat="1" ht="56.25" x14ac:dyDescent="0.25">
      <c r="A51" s="108">
        <v>44</v>
      </c>
      <c r="B51" s="109" t="s">
        <v>137</v>
      </c>
      <c r="C51" s="108" t="s">
        <v>280</v>
      </c>
      <c r="D51" s="110"/>
      <c r="E51" s="111" t="s">
        <v>281</v>
      </c>
      <c r="F51" s="111" t="s">
        <v>179</v>
      </c>
      <c r="G51" s="112">
        <v>1</v>
      </c>
      <c r="H51" s="112" t="s">
        <v>97</v>
      </c>
    </row>
    <row r="52" spans="1:8" s="56" customFormat="1" ht="33.75" x14ac:dyDescent="0.25">
      <c r="A52" s="108">
        <v>45</v>
      </c>
      <c r="B52" s="109" t="s">
        <v>138</v>
      </c>
      <c r="C52" s="108" t="s">
        <v>282</v>
      </c>
      <c r="D52" s="110"/>
      <c r="E52" s="111" t="s">
        <v>283</v>
      </c>
      <c r="F52" s="111" t="s">
        <v>179</v>
      </c>
      <c r="G52" s="112">
        <v>1</v>
      </c>
      <c r="H52" s="112" t="s">
        <v>157</v>
      </c>
    </row>
    <row r="53" spans="1:8" s="56" customFormat="1" ht="22.5" x14ac:dyDescent="0.25">
      <c r="A53" s="108">
        <v>46</v>
      </c>
      <c r="B53" s="109" t="s">
        <v>284</v>
      </c>
      <c r="C53" s="108" t="s">
        <v>285</v>
      </c>
      <c r="D53" s="110"/>
      <c r="E53" s="111" t="s">
        <v>286</v>
      </c>
      <c r="F53" s="111" t="s">
        <v>279</v>
      </c>
      <c r="G53" s="112">
        <v>10</v>
      </c>
      <c r="H53" s="112" t="s">
        <v>287</v>
      </c>
    </row>
    <row r="54" spans="1:8" s="56" customFormat="1" ht="22.5" x14ac:dyDescent="0.25">
      <c r="A54" s="108">
        <v>47</v>
      </c>
      <c r="B54" s="109" t="s">
        <v>288</v>
      </c>
      <c r="C54" s="108" t="s">
        <v>289</v>
      </c>
      <c r="D54" s="110"/>
      <c r="E54" s="111" t="s">
        <v>210</v>
      </c>
      <c r="F54" s="111" t="s">
        <v>211</v>
      </c>
      <c r="G54" s="112">
        <v>20</v>
      </c>
      <c r="H54" s="112">
        <v>125.98</v>
      </c>
    </row>
    <row r="55" spans="1:8" s="57" customFormat="1" x14ac:dyDescent="0.25">
      <c r="A55" s="101"/>
      <c r="B55" s="102"/>
      <c r="C55" s="101" t="s">
        <v>141</v>
      </c>
      <c r="D55" s="110"/>
      <c r="E55" s="115"/>
      <c r="F55" s="115"/>
      <c r="G55" s="116"/>
      <c r="H55" s="116"/>
    </row>
    <row r="56" spans="1:8" s="56" customFormat="1" x14ac:dyDescent="0.25">
      <c r="A56" s="108">
        <v>48</v>
      </c>
      <c r="B56" s="109" t="s">
        <v>142</v>
      </c>
      <c r="C56" s="108" t="s">
        <v>290</v>
      </c>
      <c r="D56" s="110"/>
      <c r="E56" s="111" t="s">
        <v>291</v>
      </c>
      <c r="F56" s="111" t="s">
        <v>184</v>
      </c>
      <c r="G56" s="112">
        <v>16</v>
      </c>
      <c r="H56" s="112" t="s">
        <v>292</v>
      </c>
    </row>
    <row r="57" spans="1:8" s="56" customFormat="1" x14ac:dyDescent="0.25">
      <c r="A57" s="108">
        <v>49</v>
      </c>
      <c r="B57" s="109" t="s">
        <v>293</v>
      </c>
      <c r="C57" s="108" t="s">
        <v>294</v>
      </c>
      <c r="D57" s="110"/>
      <c r="E57" s="111" t="s">
        <v>295</v>
      </c>
      <c r="F57" s="111" t="s">
        <v>279</v>
      </c>
      <c r="G57" s="112">
        <v>10</v>
      </c>
      <c r="H57" s="114">
        <v>41668</v>
      </c>
    </row>
    <row r="58" spans="1:8" s="56" customFormat="1" x14ac:dyDescent="0.25">
      <c r="A58" s="108">
        <v>50</v>
      </c>
      <c r="B58" s="109" t="s">
        <v>296</v>
      </c>
      <c r="C58" s="108" t="s">
        <v>297</v>
      </c>
      <c r="D58" s="110"/>
      <c r="E58" s="111" t="s">
        <v>295</v>
      </c>
      <c r="F58" s="111" t="s">
        <v>279</v>
      </c>
      <c r="G58" s="112">
        <v>10</v>
      </c>
      <c r="H58" s="114">
        <v>41668</v>
      </c>
    </row>
    <row r="59" spans="1:8" s="54" customFormat="1" ht="101.25" x14ac:dyDescent="0.25">
      <c r="A59" s="108">
        <v>51</v>
      </c>
      <c r="B59" s="109" t="s">
        <v>145</v>
      </c>
      <c r="C59" s="108" t="s">
        <v>298</v>
      </c>
      <c r="D59" s="110"/>
      <c r="E59" s="111" t="s">
        <v>299</v>
      </c>
      <c r="F59" s="111" t="s">
        <v>179</v>
      </c>
      <c r="G59" s="112">
        <v>1</v>
      </c>
      <c r="H59" s="112" t="s">
        <v>160</v>
      </c>
    </row>
    <row r="60" spans="1:8" s="56" customFormat="1" ht="78.75" x14ac:dyDescent="0.25">
      <c r="A60" s="108">
        <v>52</v>
      </c>
      <c r="B60" s="109" t="s">
        <v>146</v>
      </c>
      <c r="C60" s="108" t="s">
        <v>300</v>
      </c>
      <c r="D60" s="110"/>
      <c r="E60" s="111" t="s">
        <v>301</v>
      </c>
      <c r="F60" s="111" t="s">
        <v>179</v>
      </c>
      <c r="G60" s="112">
        <v>2</v>
      </c>
      <c r="H60" s="112" t="s">
        <v>156</v>
      </c>
    </row>
    <row r="61" spans="1:8" s="56" customFormat="1" ht="123.75" x14ac:dyDescent="0.25">
      <c r="A61" s="108">
        <v>53</v>
      </c>
      <c r="B61" s="109" t="s">
        <v>147</v>
      </c>
      <c r="C61" s="108" t="s">
        <v>302</v>
      </c>
      <c r="D61" s="110"/>
      <c r="E61" s="111" t="s">
        <v>359</v>
      </c>
      <c r="F61" s="111" t="s">
        <v>179</v>
      </c>
      <c r="G61" s="112" t="s">
        <v>303</v>
      </c>
      <c r="H61" s="112" t="s">
        <v>360</v>
      </c>
    </row>
    <row r="62" spans="1:8" s="54" customFormat="1" ht="22.5" x14ac:dyDescent="0.25">
      <c r="A62" s="108">
        <v>54</v>
      </c>
      <c r="B62" s="109" t="s">
        <v>304</v>
      </c>
      <c r="C62" s="108" t="s">
        <v>305</v>
      </c>
      <c r="D62" s="110"/>
      <c r="E62" s="111" t="s">
        <v>306</v>
      </c>
      <c r="F62" s="111" t="s">
        <v>244</v>
      </c>
      <c r="G62" s="112" t="s">
        <v>15</v>
      </c>
      <c r="H62" s="112" t="s">
        <v>307</v>
      </c>
    </row>
    <row r="63" spans="1:8" s="56" customFormat="1" ht="22.5" x14ac:dyDescent="0.25">
      <c r="A63" s="108">
        <v>55</v>
      </c>
      <c r="B63" s="109" t="s">
        <v>149</v>
      </c>
      <c r="C63" s="108" t="s">
        <v>308</v>
      </c>
      <c r="D63" s="110"/>
      <c r="E63" s="111" t="s">
        <v>262</v>
      </c>
      <c r="F63" s="111" t="s">
        <v>211</v>
      </c>
      <c r="G63" s="112">
        <v>20</v>
      </c>
      <c r="H63" s="112">
        <v>10</v>
      </c>
    </row>
    <row r="64" spans="1:8" s="55" customFormat="1" ht="180" x14ac:dyDescent="0.2">
      <c r="A64" s="108">
        <v>56</v>
      </c>
      <c r="B64" s="109" t="s">
        <v>309</v>
      </c>
      <c r="C64" s="108" t="s">
        <v>310</v>
      </c>
      <c r="D64" s="110"/>
      <c r="E64" s="111" t="s">
        <v>311</v>
      </c>
      <c r="F64" s="111" t="s">
        <v>179</v>
      </c>
      <c r="G64" s="112" t="s">
        <v>276</v>
      </c>
      <c r="H64" s="112" t="s">
        <v>134</v>
      </c>
    </row>
    <row r="65" spans="1:8" s="58" customFormat="1" ht="33.75" x14ac:dyDescent="0.25">
      <c r="A65" s="108">
        <v>57</v>
      </c>
      <c r="B65" s="109" t="s">
        <v>151</v>
      </c>
      <c r="C65" s="108" t="s">
        <v>312</v>
      </c>
      <c r="D65" s="110"/>
      <c r="E65" s="111" t="s">
        <v>210</v>
      </c>
      <c r="F65" s="111" t="s">
        <v>211</v>
      </c>
      <c r="G65" s="112">
        <v>20</v>
      </c>
      <c r="H65" s="112" t="s">
        <v>313</v>
      </c>
    </row>
    <row r="66" spans="1:8" x14ac:dyDescent="0.25">
      <c r="A66" s="101"/>
      <c r="B66" s="102"/>
      <c r="C66" s="101" t="s">
        <v>152</v>
      </c>
      <c r="D66" s="110"/>
      <c r="E66" s="115"/>
      <c r="F66" s="115"/>
      <c r="G66" s="116"/>
      <c r="H66" s="115"/>
    </row>
    <row r="67" spans="1:8" ht="78.75" x14ac:dyDescent="0.25">
      <c r="A67" s="108">
        <v>58</v>
      </c>
      <c r="B67" s="109" t="s">
        <v>153</v>
      </c>
      <c r="C67" s="108" t="s">
        <v>314</v>
      </c>
      <c r="D67" s="110"/>
      <c r="E67" s="111" t="s">
        <v>315</v>
      </c>
      <c r="F67" s="111" t="s">
        <v>179</v>
      </c>
      <c r="G67" s="112">
        <v>1</v>
      </c>
      <c r="H67" s="112" t="s">
        <v>79</v>
      </c>
    </row>
    <row r="68" spans="1:8" ht="11.25" hidden="1" customHeight="1" x14ac:dyDescent="0.2">
      <c r="D68" s="55"/>
    </row>
    <row r="69" spans="1:8" ht="11.25" hidden="1" customHeight="1" x14ac:dyDescent="0.2">
      <c r="D69" s="59"/>
    </row>
  </sheetData>
  <sheetProtection sheet="1" objects="1" scenarios="1"/>
  <mergeCells count="1">
    <mergeCell ref="E1:H1"/>
  </mergeCells>
  <conditionalFormatting sqref="A3:C3">
    <cfRule type="expression" dxfId="14" priority="22">
      <formula>#REF!=n/a</formula>
    </cfRule>
  </conditionalFormatting>
  <conditionalFormatting sqref="D3">
    <cfRule type="expression" dxfId="13" priority="21">
      <formula>#REF!=n/a</formula>
    </cfRule>
  </conditionalFormatting>
  <conditionalFormatting sqref="A16:C16">
    <cfRule type="expression" dxfId="12" priority="20">
      <formula>#REF!=n/a</formula>
    </cfRule>
  </conditionalFormatting>
  <conditionalFormatting sqref="A25:C25">
    <cfRule type="expression" dxfId="11" priority="19">
      <formula>#REF!=n/a</formula>
    </cfRule>
  </conditionalFormatting>
  <conditionalFormatting sqref="A50:C50">
    <cfRule type="expression" dxfId="10" priority="18">
      <formula>#REF!=n/a</formula>
    </cfRule>
  </conditionalFormatting>
  <conditionalFormatting sqref="A35:C35">
    <cfRule type="expression" dxfId="9" priority="17">
      <formula>#REF!=n/a</formula>
    </cfRule>
  </conditionalFormatting>
  <conditionalFormatting sqref="A66:C66">
    <cfRule type="expression" dxfId="8" priority="16">
      <formula>#REF!=n/a</formula>
    </cfRule>
  </conditionalFormatting>
  <conditionalFormatting sqref="A55:C55">
    <cfRule type="expression" dxfId="7" priority="15">
      <formula>#REF!=n/a</formula>
    </cfRule>
  </conditionalFormatting>
  <conditionalFormatting sqref="E3:H3">
    <cfRule type="expression" dxfId="6" priority="7">
      <formula>#REF!=n/a</formula>
    </cfRule>
  </conditionalFormatting>
  <conditionalFormatting sqref="E67:H67 E51:H54 E4:H15 E26:H34 F17:H24 E36:H49 E56:H65">
    <cfRule type="expression" dxfId="5" priority="6">
      <formula>#REF!=n/a</formula>
    </cfRule>
  </conditionalFormatting>
  <conditionalFormatting sqref="E16:H16">
    <cfRule type="expression" dxfId="4" priority="5">
      <formula>#REF!=n/a</formula>
    </cfRule>
  </conditionalFormatting>
  <conditionalFormatting sqref="E25:H25">
    <cfRule type="expression" dxfId="3" priority="4">
      <formula>#REF!=n/a</formula>
    </cfRule>
  </conditionalFormatting>
  <conditionalFormatting sqref="E35:H35">
    <cfRule type="expression" dxfId="2" priority="3">
      <formula>#REF!=n/a</formula>
    </cfRule>
  </conditionalFormatting>
  <conditionalFormatting sqref="E50:H50">
    <cfRule type="expression" dxfId="1" priority="2">
      <formula>#REF!=n/a</formula>
    </cfRule>
  </conditionalFormatting>
  <conditionalFormatting sqref="E17:E24">
    <cfRule type="expression" dxfId="0" priority="1">
      <formula>#REF!=n/a</formula>
    </cfRule>
  </conditionalFormatting>
  <pageMargins left="0.7" right="0.7" top="0.90125" bottom="0.75" header="0.3" footer="0.3"/>
  <pageSetup paperSize="9" scale="84" fitToHeight="0" orientation="portrait" cellComments="asDisplayed" r:id="rId1"/>
  <rowBreaks count="1" manualBreakCount="1">
    <brk id="2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8">
    <tabColor theme="9" tint="0.39997558519241921"/>
  </sheetPr>
  <dimension ref="A1:N11"/>
  <sheetViews>
    <sheetView view="pageLayout" zoomScaleNormal="115" workbookViewId="0">
      <selection activeCell="B7" sqref="B7"/>
    </sheetView>
  </sheetViews>
  <sheetFormatPr defaultColWidth="0" defaultRowHeight="11.25" x14ac:dyDescent="0.2"/>
  <cols>
    <col min="1" max="1" width="4.7109375" style="66" customWidth="1"/>
    <col min="2" max="2" width="4.28515625" style="66" customWidth="1"/>
    <col min="3" max="4" width="9.140625" style="63" customWidth="1"/>
    <col min="5" max="5" width="27.42578125" style="63" customWidth="1"/>
    <col min="6" max="6" width="3.7109375" style="63" customWidth="1"/>
    <col min="7" max="7" width="9.140625" style="66" customWidth="1"/>
    <col min="8" max="8" width="12.7109375" style="63" customWidth="1"/>
    <col min="9" max="9" width="4.28515625" style="63" customWidth="1"/>
    <col min="10" max="10" width="16.42578125" style="63" customWidth="1"/>
    <col min="11" max="11" width="3.85546875" style="63" customWidth="1"/>
    <col min="12" max="12" width="21.85546875" style="63" customWidth="1"/>
    <col min="13" max="13" width="11.85546875" style="63" customWidth="1"/>
    <col min="14" max="14" width="0" style="63" hidden="1" customWidth="1"/>
    <col min="15" max="16384" width="9.140625" style="63" hidden="1"/>
  </cols>
  <sheetData>
    <row r="1" spans="1:12" x14ac:dyDescent="0.2">
      <c r="C1" s="64" t="s">
        <v>171</v>
      </c>
      <c r="D1" s="64" t="s">
        <v>316</v>
      </c>
      <c r="E1" s="65" t="s">
        <v>317</v>
      </c>
      <c r="G1" s="66" t="s">
        <v>172</v>
      </c>
      <c r="H1" s="64" t="s">
        <v>326</v>
      </c>
      <c r="I1" s="64"/>
      <c r="J1" s="64" t="s">
        <v>100</v>
      </c>
      <c r="K1" s="64"/>
      <c r="L1" s="64" t="s">
        <v>318</v>
      </c>
    </row>
    <row r="2" spans="1:12" x14ac:dyDescent="0.2">
      <c r="A2" s="66" t="str">
        <f ca="1">CHAR(RANDBETWEEN(65,90))</f>
        <v>B</v>
      </c>
      <c r="B2" s="66">
        <f ca="1">(RANDBETWEEN(0,9))</f>
        <v>5</v>
      </c>
      <c r="C2" s="66">
        <v>10</v>
      </c>
      <c r="D2" s="91"/>
      <c r="E2" s="63" t="str">
        <f ca="1">$A$2&amp;$B$2&amp;$A$3&amp;$B$3&amp;$A$4&amp;$B$4&amp;$A$5&amp;$B$5&amp;$A$6&amp;$B$6</f>
        <v>B5T0X1P7G3</v>
      </c>
      <c r="G2" s="66">
        <v>1</v>
      </c>
      <c r="H2" s="63" t="s">
        <v>327</v>
      </c>
      <c r="J2" s="63" t="s">
        <v>337</v>
      </c>
      <c r="L2" s="63" t="s">
        <v>347</v>
      </c>
    </row>
    <row r="3" spans="1:12" x14ac:dyDescent="0.2">
      <c r="A3" s="66" t="str">
        <f t="shared" ref="A3:A11" ca="1" si="0">CHAR(RANDBETWEEN(65,90))</f>
        <v>T</v>
      </c>
      <c r="B3" s="66">
        <f t="shared" ref="B3:B11" ca="1" si="1">(RANDBETWEEN(0,9))</f>
        <v>0</v>
      </c>
      <c r="C3" s="66">
        <v>12</v>
      </c>
      <c r="D3" s="91"/>
      <c r="E3" s="63" t="str">
        <f ca="1">$A$2&amp;$B$2&amp;$A$3&amp;$B$3&amp;$A$4&amp;$B$4&amp;$A$5&amp;$B$5&amp;$A$6&amp;$B$6&amp;A7&amp;B7</f>
        <v>B5T0X1P7G3V8</v>
      </c>
      <c r="G3" s="66">
        <v>2</v>
      </c>
      <c r="H3" s="63" t="s">
        <v>330</v>
      </c>
      <c r="J3" s="63" t="s">
        <v>338</v>
      </c>
      <c r="L3" s="63" t="s">
        <v>348</v>
      </c>
    </row>
    <row r="4" spans="1:12" x14ac:dyDescent="0.2">
      <c r="A4" s="66" t="str">
        <f t="shared" ca="1" si="0"/>
        <v>X</v>
      </c>
      <c r="B4" s="66">
        <f t="shared" ca="1" si="1"/>
        <v>1</v>
      </c>
      <c r="C4" s="66">
        <v>16</v>
      </c>
      <c r="D4" s="91" t="s">
        <v>319</v>
      </c>
      <c r="E4" s="63" t="str">
        <f ca="1">B2&amp;B3&amp;"Y"&amp;A2&amp;A3&amp;"-"&amp;A4&amp;A5&amp;A6&amp;A7&amp;A8&amp;A9&amp;A10&amp;"--"&amp;A3</f>
        <v>50YBT-XPGVNPB--T</v>
      </c>
      <c r="G4" s="66">
        <v>3</v>
      </c>
      <c r="H4" s="63" t="s">
        <v>328</v>
      </c>
      <c r="J4" s="63" t="s">
        <v>339</v>
      </c>
      <c r="L4" s="63" t="s">
        <v>349</v>
      </c>
    </row>
    <row r="5" spans="1:12" x14ac:dyDescent="0.2">
      <c r="A5" s="66" t="str">
        <f t="shared" ca="1" si="0"/>
        <v>P</v>
      </c>
      <c r="B5" s="66">
        <f t="shared" ca="1" si="1"/>
        <v>7</v>
      </c>
      <c r="C5" s="66">
        <v>20</v>
      </c>
      <c r="D5" s="91" t="s">
        <v>86</v>
      </c>
      <c r="E5" s="63" t="str">
        <f ca="1">$A2&amp;$B2&amp;$A3&amp;$B3&amp;$A4&amp;$B4&amp;$A5&amp;$B5&amp;$A6&amp;$B6&amp;$A7&amp;$B7&amp;$A8&amp;$B8&amp;$A9&amp;$B9&amp;$A10&amp;$B10&amp;$A11&amp;$B11</f>
        <v>B5T0X1P7G3V8N1P4B1C5</v>
      </c>
      <c r="G5" s="66">
        <v>4</v>
      </c>
      <c r="H5" s="63" t="s">
        <v>331</v>
      </c>
      <c r="J5" s="63" t="s">
        <v>340</v>
      </c>
      <c r="L5" s="63" t="s">
        <v>350</v>
      </c>
    </row>
    <row r="6" spans="1:12" x14ac:dyDescent="0.2">
      <c r="A6" s="66" t="str">
        <f t="shared" ca="1" si="0"/>
        <v>G</v>
      </c>
      <c r="B6" s="66">
        <f t="shared" ca="1" si="1"/>
        <v>3</v>
      </c>
      <c r="C6" s="66"/>
      <c r="D6" s="91" t="s">
        <v>320</v>
      </c>
      <c r="E6" s="63" t="str">
        <f ca="1">$A$2&amp;$B$2&amp;$B$3&amp;$B$4&amp;$B$5&amp;$B$6&amp;$B$7&amp;$B$8&amp;$A$3&amp;".EU"</f>
        <v>B5017381T.EU</v>
      </c>
      <c r="G6" s="66">
        <v>5</v>
      </c>
      <c r="H6" s="63" t="s">
        <v>329</v>
      </c>
      <c r="J6" s="63" t="s">
        <v>341</v>
      </c>
      <c r="L6" s="63" t="s">
        <v>351</v>
      </c>
    </row>
    <row r="7" spans="1:12" x14ac:dyDescent="0.2">
      <c r="A7" s="66" t="str">
        <f t="shared" ca="1" si="0"/>
        <v>V</v>
      </c>
      <c r="B7" s="66">
        <f t="shared" ca="1" si="1"/>
        <v>8</v>
      </c>
      <c r="C7" s="66"/>
      <c r="D7" s="91"/>
      <c r="G7" s="66">
        <v>6</v>
      </c>
      <c r="H7" s="63" t="s">
        <v>332</v>
      </c>
      <c r="J7" s="63" t="s">
        <v>342</v>
      </c>
      <c r="L7" s="63" t="s">
        <v>352</v>
      </c>
    </row>
    <row r="8" spans="1:12" x14ac:dyDescent="0.2">
      <c r="A8" s="66" t="str">
        <f t="shared" ca="1" si="0"/>
        <v>N</v>
      </c>
      <c r="B8" s="66">
        <f t="shared" ca="1" si="1"/>
        <v>1</v>
      </c>
      <c r="C8" s="66"/>
      <c r="D8" s="91"/>
      <c r="G8" s="66">
        <v>7</v>
      </c>
      <c r="H8" s="63" t="s">
        <v>333</v>
      </c>
      <c r="J8" s="63" t="s">
        <v>343</v>
      </c>
      <c r="L8" s="63" t="s">
        <v>353</v>
      </c>
    </row>
    <row r="9" spans="1:12" x14ac:dyDescent="0.2">
      <c r="A9" s="66" t="str">
        <f t="shared" ca="1" si="0"/>
        <v>P</v>
      </c>
      <c r="B9" s="66">
        <f t="shared" ca="1" si="1"/>
        <v>4</v>
      </c>
      <c r="C9" s="66"/>
      <c r="D9" s="91"/>
      <c r="G9" s="66">
        <v>8</v>
      </c>
      <c r="H9" s="63" t="s">
        <v>334</v>
      </c>
      <c r="J9" s="63" t="s">
        <v>344</v>
      </c>
      <c r="L9" s="63" t="s">
        <v>354</v>
      </c>
    </row>
    <row r="10" spans="1:12" x14ac:dyDescent="0.2">
      <c r="A10" s="66" t="str">
        <f t="shared" ca="1" si="0"/>
        <v>B</v>
      </c>
      <c r="B10" s="66">
        <f t="shared" ca="1" si="1"/>
        <v>1</v>
      </c>
      <c r="C10" s="66"/>
      <c r="D10" s="91"/>
      <c r="G10" s="66">
        <v>9</v>
      </c>
      <c r="H10" s="63" t="s">
        <v>335</v>
      </c>
      <c r="J10" s="63" t="s">
        <v>345</v>
      </c>
      <c r="L10" s="63" t="s">
        <v>355</v>
      </c>
    </row>
    <row r="11" spans="1:12" x14ac:dyDescent="0.2">
      <c r="A11" s="66" t="str">
        <f t="shared" ca="1" si="0"/>
        <v>C</v>
      </c>
      <c r="B11" s="66">
        <f t="shared" ca="1" si="1"/>
        <v>5</v>
      </c>
      <c r="C11" s="66"/>
      <c r="D11" s="91" t="s">
        <v>319</v>
      </c>
      <c r="E11" s="63" t="s">
        <v>292</v>
      </c>
      <c r="G11" s="66">
        <v>10</v>
      </c>
      <c r="H11" s="63" t="s">
        <v>336</v>
      </c>
      <c r="J11" s="63" t="s">
        <v>346</v>
      </c>
      <c r="L11" s="63" t="s">
        <v>356</v>
      </c>
    </row>
  </sheetData>
  <pageMargins left="0.7" right="0.7" top="0.90125" bottom="0.75" header="0.3" footer="0.3"/>
  <pageSetup paperSize="9" scale="84" fitToHeight="0" orientation="portrait" cellComments="asDisplayed"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CER Decision" ma:contentTypeID="0x01010052A79D2CC0FF5B429ECF29711995508A00E4934363A9836B41B975541030C44BCA" ma:contentTypeVersion="7" ma:contentTypeDescription="ACER Decision Template" ma:contentTypeScope="" ma:versionID="b5cca48830935f2c53c423ddb0433ec1">
  <xsd:schema xmlns:xsd="http://www.w3.org/2001/XMLSchema" xmlns:xs="http://www.w3.org/2001/XMLSchema" xmlns:p="http://schemas.microsoft.com/office/2006/metadata/properties" xmlns:ns2="93ef63bf-cef1-4083-9157-77ac7c92663d" xmlns:ns3="d922e069-700e-480d-94a6-be6a437551cf" targetNamespace="http://schemas.microsoft.com/office/2006/metadata/properties" ma:root="true" ma:fieldsID="ba1eed795d1f58d1eb01dab1b60e538d" ns2:_="" ns3:_="">
    <xsd:import namespace="93ef63bf-cef1-4083-9157-77ac7c92663d"/>
    <xsd:import namespace="d922e069-700e-480d-94a6-be6a437551cf"/>
    <xsd:element name="properties">
      <xsd:complexType>
        <xsd:sequence>
          <xsd:element name="documentManagement">
            <xsd:complexType>
              <xsd:all>
                <xsd:element ref="ns2:_dlc_DocId" minOccurs="0"/>
                <xsd:element ref="ns2:_dlc_DocIdUrl" minOccurs="0"/>
                <xsd:element ref="ns2:_dlc_DocIdPersistId" minOccurs="0"/>
                <xsd:element ref="ns3:Abstract" minOccurs="0"/>
                <xsd:element ref="ns3:_x0077_dq0" minOccurs="0"/>
                <xsd:element ref="ns3:Chapter" minOccurs="0"/>
                <xsd:element ref="ns3:Document_x0020_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ef63bf-cef1-4083-9157-77ac7c92663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922e069-700e-480d-94a6-be6a437551cf" elementFormDefault="qualified">
    <xsd:import namespace="http://schemas.microsoft.com/office/2006/documentManagement/types"/>
    <xsd:import namespace="http://schemas.microsoft.com/office/infopath/2007/PartnerControls"/>
    <xsd:element name="Abstract" ma:index="11" nillable="true" ma:displayName="Abstract" ma:description="Colum for file description. Do not use Title column because it interacts with MSOffice files" ma:internalName="Abstract">
      <xsd:simpleType>
        <xsd:restriction base="dms:Note"/>
      </xsd:simpleType>
    </xsd:element>
    <xsd:element name="_x0077_dq0" ma:index="12" nillable="true" ma:displayName="MMR version" ma:internalName="_x0077_dq0">
      <xsd:simpleType>
        <xsd:restriction base="dms:Text"/>
      </xsd:simpleType>
    </xsd:element>
    <xsd:element name="Chapter" ma:index="13" nillable="true" ma:displayName="Chapter" ma:default="Executive Summary" ma:format="Dropdown" ma:internalName="Chapter">
      <xsd:simpleType>
        <xsd:restriction base="dms:Choice">
          <xsd:enumeration value="Executive Summary"/>
          <xsd:enumeration value="Developments"/>
          <xsd:enumeration value="NTC"/>
          <xsd:enumeration value="70%"/>
          <xsd:enumeration value="Liquidity"/>
          <xsd:enumeration value="Balancing"/>
          <xsd:enumeration value="Flows"/>
        </xsd:restriction>
      </xsd:simpleType>
    </xsd:element>
    <xsd:element name="Document_x0020_Type" ma:index="14" nillable="true" ma:displayName="Document Type" ma:format="Dropdown" ma:internalName="Document_x0020_Type">
      <xsd:simpleType>
        <xsd:restriction base="dms:Choice">
          <xsd:enumeration value="Draft"/>
          <xsd:enumeration value="Data analysis"/>
          <xsd:enumeration value="Internal Team docu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93ef63bf-cef1-4083-9157-77ac7c92663d">HAFWPDM4WXES-1905909703-751266</_dlc_DocId>
    <_dlc_DocIdUrl xmlns="93ef63bf-cef1-4083-9157-77ac7c92663d">
      <Url>http://s-intranet/_layouts/15/DocIdRedir.aspx?ID=HAFWPDM4WXES-1905909703-751266</Url>
      <Description>HAFWPDM4WXES-1905909703-751266</Description>
    </_dlc_DocIdUrl>
    <Chapter xmlns="d922e069-700e-480d-94a6-be6a437551cf">Executive Summary</Chapter>
    <_x0077_dq0 xmlns="d922e069-700e-480d-94a6-be6a437551cf" xsi:nil="true"/>
    <Document_x0020_Type xmlns="d922e069-700e-480d-94a6-be6a437551cf" xsi:nil="true"/>
    <Abstract xmlns="d922e069-700e-480d-94a6-be6a437551cf" xsi:nil="true"/>
  </documentManagement>
</p:properties>
</file>

<file path=customXml/itemProps1.xml><?xml version="1.0" encoding="utf-8"?>
<ds:datastoreItem xmlns:ds="http://schemas.openxmlformats.org/officeDocument/2006/customXml" ds:itemID="{5A5D36AE-E042-4BCA-AF14-74E8E8125A11}"/>
</file>

<file path=customXml/itemProps2.xml><?xml version="1.0" encoding="utf-8"?>
<ds:datastoreItem xmlns:ds="http://schemas.openxmlformats.org/officeDocument/2006/customXml" ds:itemID="{3E8CB1B2-EC81-47DF-B715-08A469077570}"/>
</file>

<file path=customXml/itemProps3.xml><?xml version="1.0" encoding="utf-8"?>
<ds:datastoreItem xmlns:ds="http://schemas.openxmlformats.org/officeDocument/2006/customXml" ds:itemID="{E1CC0DDD-1EB3-417C-9600-7A6D547A4FAB}"/>
</file>

<file path=customXml/itemProps4.xml><?xml version="1.0" encoding="utf-8"?>
<ds:datastoreItem xmlns:ds="http://schemas.openxmlformats.org/officeDocument/2006/customXml" ds:itemID="{3B38E34D-EDC0-44F8-AF83-5FCF65EDA4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Examples</vt:lpstr>
      <vt:lpstr>1.01 (Buyer)</vt:lpstr>
      <vt:lpstr>1.01 (Seller)</vt:lpstr>
      <vt:lpstr>1.01 (cross)</vt:lpstr>
      <vt:lpstr>TRUM</vt:lpstr>
      <vt:lpstr>Random IDs</vt:lpstr>
      <vt:lpstr>TRUM!Print_Area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Elio Zammuto (ACER)</dc:creator>
  <cp:lastModifiedBy>Elio Zammuto (ACER)</cp:lastModifiedBy>
  <cp:lastPrinted>2015-02-25T15:48:20Z</cp:lastPrinted>
  <dcterms:created xsi:type="dcterms:W3CDTF">2015-01-09T14:25:18Z</dcterms:created>
  <dcterms:modified xsi:type="dcterms:W3CDTF">2015-03-19T10:41:24Z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1cb6539b-6301-42e5-bd56-4f78e53d1d3c</vt:lpwstr>
  </property>
  <property fmtid="{D5CDD505-2E9C-101B-9397-08002B2CF9AE}" pid="3" name="ContentTypeId">
    <vt:lpwstr>0x01010052A79D2CC0FF5B429ECF29711995508A00E4934363A9836B41B975541030C44BCA</vt:lpwstr>
  </property>
</Properties>
</file>