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charts/chart14.xml" ContentType="application/vnd.openxmlformats-officedocument.drawingml.chart+xml"/>
  <Override PartName="/xl/charts/chart13.xml" ContentType="application/vnd.openxmlformats-officedocument.drawingml.chart+xml"/>
  <Override PartName="/xl/charts/chart12.xml" ContentType="application/vnd.openxmlformats-officedocument.drawingml.chart+xml"/>
  <Override PartName="/xl/charts/chart11.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charts/chart10.xml" ContentType="application/vnd.openxmlformats-officedocument.drawingml.chart+xml"/>
  <Override PartName="/xl/charts/chart8.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9.xml" ContentType="application/vnd.openxmlformats-officedocument.drawingml.chart+xml"/>
  <Override PartName="/xl/charts/chart4.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3.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25" windowWidth="27495" windowHeight="14760" activeTab="1"/>
  </bookViews>
  <sheets>
    <sheet name="Form Responses" sheetId="1" r:id="rId1"/>
    <sheet name="Visual results" sheetId="2" r:id="rId2"/>
  </sheets>
  <calcPr calcId="145621"/>
</workbook>
</file>

<file path=xl/calcChain.xml><?xml version="1.0" encoding="utf-8"?>
<calcChain xmlns="http://schemas.openxmlformats.org/spreadsheetml/2006/main">
  <c r="AT14" i="1" l="1"/>
  <c r="AT13" i="1"/>
  <c r="AT12" i="1"/>
  <c r="AT15" i="1" s="1"/>
  <c r="AR14" i="1"/>
  <c r="AR13" i="1"/>
  <c r="AR12" i="1"/>
  <c r="AP13" i="1"/>
  <c r="AP12" i="1"/>
  <c r="AL13" i="1" l="1"/>
  <c r="AL14" i="1"/>
  <c r="AL15" i="1"/>
  <c r="AL16" i="1"/>
  <c r="AL17" i="1"/>
  <c r="AL12" i="1"/>
  <c r="AJ13" i="1"/>
  <c r="AJ14" i="1"/>
  <c r="AJ12" i="1"/>
  <c r="AG12" i="1"/>
  <c r="AH12" i="1"/>
  <c r="AG13" i="1"/>
  <c r="AH13" i="1"/>
  <c r="AG14" i="1"/>
  <c r="AH14" i="1"/>
  <c r="AF14" i="1"/>
  <c r="AF13" i="1"/>
  <c r="AF12" i="1"/>
  <c r="AC12" i="1"/>
  <c r="AD12" i="1"/>
  <c r="AC13" i="1"/>
  <c r="AD13" i="1"/>
  <c r="AB13" i="1"/>
  <c r="AB12" i="1"/>
  <c r="AB14" i="1" s="1"/>
  <c r="V15" i="1"/>
  <c r="W15" i="1"/>
  <c r="X15" i="1"/>
  <c r="Y15" i="1"/>
  <c r="Z15" i="1"/>
  <c r="AA15" i="1"/>
  <c r="U15" i="1"/>
  <c r="R12" i="1"/>
  <c r="S12" i="1"/>
  <c r="R13" i="1"/>
  <c r="S13" i="1"/>
  <c r="T13" i="1"/>
  <c r="T12" i="1"/>
  <c r="P15" i="1"/>
  <c r="P14" i="1"/>
  <c r="P13" i="1"/>
  <c r="P12" i="1"/>
  <c r="N14" i="1"/>
  <c r="N13" i="1"/>
  <c r="N12" i="1"/>
  <c r="L14" i="1"/>
  <c r="L13" i="1"/>
  <c r="L12" i="1"/>
  <c r="L15" i="1"/>
  <c r="J13" i="1"/>
  <c r="J14" i="1"/>
  <c r="J12" i="1"/>
  <c r="H13" i="1"/>
  <c r="H12" i="1"/>
  <c r="G13" i="1"/>
  <c r="G14" i="1"/>
  <c r="G12" i="1"/>
  <c r="F15" i="1"/>
  <c r="F14" i="1"/>
  <c r="F13" i="1"/>
  <c r="F12" i="1"/>
  <c r="D14" i="1"/>
  <c r="D13" i="1"/>
  <c r="D12" i="1"/>
  <c r="AD14" i="1" l="1"/>
  <c r="AC14" i="1"/>
</calcChain>
</file>

<file path=xl/sharedStrings.xml><?xml version="1.0" encoding="utf-8"?>
<sst xmlns="http://schemas.openxmlformats.org/spreadsheetml/2006/main" count="407" uniqueCount="200">
  <si>
    <t>Timestamp</t>
  </si>
  <si>
    <t>What is your preferred way to participate in GRI coordination meetings?</t>
  </si>
  <si>
    <t>Would you like to have more physical meetings?</t>
  </si>
  <si>
    <t>Do you have any other suggestion regarding the format of the meetings?</t>
  </si>
  <si>
    <t>Do you think that the usual duration of the meetings (2 hours) is adequate?</t>
  </si>
  <si>
    <t>What is your preferred timing for the meetings?</t>
  </si>
  <si>
    <t>Do you have any other suggestion regarding the frequency/duration of the meetings?</t>
  </si>
  <si>
    <t>Are documents uploaded/distributed enough time in advance of the meeting? [Minutes from previous meeting]</t>
  </si>
  <si>
    <t>Are documents uploaded/distributed enough time in advance of the meeting? [Other documents]</t>
  </si>
  <si>
    <t>Do you think that the minutes reflect accurately the discussions held at the meeting? [Main arguments and discussions]</t>
  </si>
  <si>
    <t>Do you think that the minutes reflect accurately the discussions held at the meeting? [Conclusions and agreements]</t>
  </si>
  <si>
    <t>Do you think that the minutes reflect accurately the discussions held at the meeting? [Action list]</t>
  </si>
  <si>
    <t>Do you have any other suggestion regarding the preparation/agenda/minutes of the meetings?</t>
  </si>
  <si>
    <t>Do you think the right participants are attending the GRI coordination meetings?</t>
  </si>
  <si>
    <t>You (or someone from your NRA) attend GRI coordination meetings:</t>
  </si>
  <si>
    <t>In your view, how can the contribution from less active (or not present) NRAs be strengthened?</t>
  </si>
  <si>
    <t>Do you have any other suggestion regarding the participation at the meetings?</t>
  </si>
  <si>
    <t>How do you rate the accessibility of the GRI section of ACER website?</t>
  </si>
  <si>
    <t>How do you rate the content of the GRI section of ACER website?</t>
  </si>
  <si>
    <t>Is the information on the GRI section of ACER website up-to-date?</t>
  </si>
  <si>
    <t>Do you have any other suggestion regarding the GRI section of ACER website?</t>
  </si>
  <si>
    <t>Please write down here any other comment, suggestion or question you may have</t>
  </si>
  <si>
    <t>Please state your organisation</t>
  </si>
  <si>
    <t>Please state your name</t>
  </si>
  <si>
    <t>Please state your e-mail address</t>
  </si>
  <si>
    <t>Please tick this box if you prefer to answer to this questionnaire anonymously:</t>
  </si>
  <si>
    <t>Yes</t>
  </si>
  <si>
    <t>By phone + online (Adobe Connect)</t>
  </si>
  <si>
    <t>No</t>
  </si>
  <si>
    <t>Sufficient (the current periodicity is appropriate)</t>
  </si>
  <si>
    <t>Yes, the current practice of 1-2 meetings/year back-to-back with AGWG/CAM Roadmap meetings is appropriate</t>
  </si>
  <si>
    <t>Morning (starting at 10:00h cet)</t>
  </si>
  <si>
    <t>Usually yes</t>
  </si>
  <si>
    <t>Usually too much time</t>
  </si>
  <si>
    <t>Ok</t>
  </si>
  <si>
    <t>Sometimes</t>
  </si>
  <si>
    <t>there could be invitations for specific presentations on particular projects or solutions, either in one region or one country. This presentation could be made by a NRA other than the regional leading NRA.</t>
  </si>
  <si>
    <t>Appropriate (I don’t have any problem in accessing GRI folders and downloading docs.)</t>
  </si>
  <si>
    <t>Adequate</t>
  </si>
  <si>
    <t>Generally yes</t>
  </si>
  <si>
    <t>ERSE</t>
  </si>
  <si>
    <t>Paulo Oliveira</t>
  </si>
  <si>
    <t>poliveira@erse.pt</t>
  </si>
  <si>
    <t>Brussels</t>
  </si>
  <si>
    <t>no</t>
  </si>
  <si>
    <t>Yes, more than 1-2 meetings/year should be scheduled back-to-back with AGWG/CAM Roadmap meetings</t>
  </si>
  <si>
    <t>Usually not (too late)</t>
  </si>
  <si>
    <t>Usually too little time</t>
  </si>
  <si>
    <t>Not precise enough</t>
  </si>
  <si>
    <t>The reason is lack of human resources. We can not attend physically all meetings.</t>
  </si>
  <si>
    <t>better determine topics for discussion with regard to current situation on the gas market</t>
  </si>
  <si>
    <t>I prefer to keep my answers anonymous</t>
  </si>
  <si>
    <t>In person or by phone/online</t>
  </si>
  <si>
    <t>Always</t>
  </si>
  <si>
    <t>Not appropriate (I have problems in accessing GRI folders and downloading docs.)</t>
  </si>
  <si>
    <t>We have had problems to download docs, but I hope now when changed our data system that the problems will be solved.</t>
  </si>
  <si>
    <t>Energy Markets Inspectorate</t>
  </si>
  <si>
    <t>Petra Lindmark</t>
  </si>
  <si>
    <t>petra.lindmark@ei.se</t>
  </si>
  <si>
    <t>Indifferent</t>
  </si>
  <si>
    <t>Excessive (less meetings should be organised)</t>
  </si>
  <si>
    <t>2 per quarter max</t>
  </si>
  <si>
    <t>No, it should be shorter</t>
  </si>
  <si>
    <t>1 hour</t>
  </si>
  <si>
    <t>Around noon (starting at 12:00h cet)</t>
  </si>
  <si>
    <t>I think these meetings could be made significantly more concise by focusing on desired outcomes rather than process, and by minimising repetition across GRI Coordination/GRI regional meetings, etc.</t>
  </si>
  <si>
    <t>Usually</t>
  </si>
  <si>
    <t>I find the whole ACER log-in system extremely confusing and unreliable. I would prefer these documents to be emailed around as I can never count on the website working when I need it. It seems very temperamental as sometimes my log-in works, sometimes not, and results vary depending which meeting subfolder I'm trying to access and also whether it is me or a colleague using the information.</t>
  </si>
  <si>
    <t>According to my opinion more physical meetings (one by quarter year) would be better and more efficient.</t>
  </si>
  <si>
    <t>In person</t>
  </si>
  <si>
    <t>Ljubljana</t>
  </si>
  <si>
    <t>No, it should be longer</t>
  </si>
  <si>
    <t>3-4 hours</t>
  </si>
  <si>
    <t>The report on the topic sometimes should be more detailed.</t>
  </si>
  <si>
    <t>Often</t>
  </si>
  <si>
    <t>Naturally the iterest of NRAs is depending on the given topic.
Thus we should find more multi-interesting topics.</t>
  </si>
  <si>
    <t>HEA</t>
  </si>
  <si>
    <t>Tamas Korosi</t>
  </si>
  <si>
    <t>korosit@mekh.hu</t>
  </si>
  <si>
    <t>Early afternoon (starting at 14:00h cet)</t>
  </si>
  <si>
    <t>usually adequate time for report, discussion, and conclusion/decision</t>
  </si>
  <si>
    <t>If EC attend, unit B2 should take part (rather than another unit) as they are knowledgable of network codes.</t>
  </si>
  <si>
    <t>At the beginning browser problems occured, but it's OK now.</t>
  </si>
  <si>
    <t>The GRI coordination provides yet another forum to report on current developments. It enables exchange of best practice. However, implementation questions of EU wide relevance should be discussed in the GWG.</t>
  </si>
  <si>
    <t>BNetzA</t>
  </si>
  <si>
    <t>Johannes</t>
  </si>
  <si>
    <t>johannes.heidelberger@bnetza.de</t>
  </si>
  <si>
    <t>--------------</t>
  </si>
  <si>
    <t>in person or by phone + online</t>
  </si>
  <si>
    <t>the frequency of physical meeting depends on the amount topics discussed</t>
  </si>
  <si>
    <t>the frequency can change depending on the amount topics discussed</t>
  </si>
  <si>
    <t>to have more time to discussion would be appropriate</t>
  </si>
  <si>
    <t>it would be good if all the NRAs partecipate</t>
  </si>
  <si>
    <t>ACER could organize bilateral discussions with the missing NRAs to inform them about the aim of the process. 
To rotate the double headed chair/lead of the local RI every year shifted of 6 months from the entering of one leading regulator from the other, in order to avoid discontinuities in the leadership</t>
  </si>
  <si>
    <t>-------</t>
  </si>
  <si>
    <t>E-Control Austria</t>
  </si>
  <si>
    <t>Alessandro Ischia</t>
  </si>
  <si>
    <t>alessandro.ischia@e-control.at</t>
  </si>
  <si>
    <t>By phone</t>
  </si>
  <si>
    <t>More meetings within a quarter should be organised only if there is a urgent topic to discuss. The agenda should be drafted accordingly, it should foresee only a few points (even only the urgent topic), and the meeting should last less than two hours.</t>
  </si>
  <si>
    <t>Usually the agenda foresees the right timing for each topic, maybe more space should be left for conclusions made by ACER, this would help to sum up the debate and have a clear understanding on decisions taken (if it is the case).</t>
  </si>
  <si>
    <t>We think that the contribution from less active NRAs should be strengthened at regional level. GRI is the right place to take stock of what is happening within the 3 regions, therefore the participation of lead NRAs, NRAs leading a pilot projects as well as other interested NRAs is enough.</t>
  </si>
  <si>
    <t>In the past, we had several problems in accessing ACER website, but it seems that the above problems are solved now.</t>
  </si>
  <si>
    <t>AEEGSI</t>
  </si>
  <si>
    <t>Miranda Diana</t>
  </si>
  <si>
    <t>mdiana@autorita.energia.it</t>
  </si>
  <si>
    <t>#</t>
  </si>
  <si>
    <t>Respondant</t>
  </si>
  <si>
    <t>Anonymous 1</t>
  </si>
  <si>
    <t>EI (Sweden)</t>
  </si>
  <si>
    <t>Anonymous 2</t>
  </si>
  <si>
    <t>HEA (Hungary)</t>
  </si>
  <si>
    <t>E-Control</t>
  </si>
  <si>
    <t>Agree with general approach?</t>
  </si>
  <si>
    <t>Comments:</t>
  </si>
  <si>
    <t>Format of the meetings</t>
  </si>
  <si>
    <t>Other comments on the format of the meetings:</t>
  </si>
  <si>
    <t>E-Control:</t>
  </si>
  <si>
    <t>Frequency and duration of the meetings</t>
  </si>
  <si>
    <t>Insufficient (more meetings should be organised)</t>
  </si>
  <si>
    <t>How do you rate the current frequency of GRI coordination meetings?</t>
  </si>
  <si>
    <t>More back-to-back meetings</t>
  </si>
  <si>
    <t>More back-to-back with other meetings</t>
  </si>
  <si>
    <t>This is not needed</t>
  </si>
  <si>
    <t>Current practice (1-2 a year) is fine</t>
  </si>
  <si>
    <t>Do you see value in organising physical meetings back-to-back with other meetings (AGWG, CAM Roadmap)?</t>
  </si>
  <si>
    <t>Later in the afternoon (starting at 16:00h cet or later)</t>
  </si>
  <si>
    <t>Other comments on the frequency/duration of the meetings:</t>
  </si>
  <si>
    <t>Preparation, agenda and minutes of the meetings</t>
  </si>
  <si>
    <t>Latest developments: feedback from last BoR/MF</t>
  </si>
  <si>
    <t>Latest developments in the regions: information by Lead NRAs</t>
  </si>
  <si>
    <t>CAM: latest developments in CAM Roadmap process</t>
  </si>
  <si>
    <t>CAM: latest developments in CAM pilot projects</t>
  </si>
  <si>
    <t>Early implementation of other Network Codes (Balancing, Interoperability)</t>
  </si>
  <si>
    <t>ACER reports: RI Status review report</t>
  </si>
  <si>
    <t>ACER reports: GRI Quarterly report</t>
  </si>
  <si>
    <t>No answer</t>
  </si>
  <si>
    <t>Agenda</t>
  </si>
  <si>
    <t>Minutes from previous meeting</t>
  </si>
  <si>
    <t>Other documents</t>
  </si>
  <si>
    <t>Are documents uploaded/distributed enough time in advance of the meeting?</t>
  </si>
  <si>
    <t>Average</t>
  </si>
  <si>
    <t>Usefulness of agenda topics from 1 to 10</t>
  </si>
  <si>
    <t>Time to report on the topic</t>
  </si>
  <si>
    <t>Time to discuss</t>
  </si>
  <si>
    <t>Time for conclusions/decisions</t>
  </si>
  <si>
    <t>Do you think that too much or too little time is used for:</t>
  </si>
  <si>
    <t>Main arguments and discussions</t>
  </si>
  <si>
    <t>Conclusions and agreements</t>
  </si>
  <si>
    <t>Action list</t>
  </si>
  <si>
    <t>Anonymous 2: I think these meetings could be made significantly more concise by focusing on desired outcomes rather than process, and by minimising repetition across GRI Coordination/GRI regional meetings, etc.</t>
  </si>
  <si>
    <t>BNetzA: usually adequate time for report, discussion, and conclusion/decision</t>
  </si>
  <si>
    <t>E-Control: to have more time to discussion would be appropriate</t>
  </si>
  <si>
    <t>AEEGSI: Usually the agenda foresees the right timing for each topic, maybe more space should be left for conclusions made by ACER, this would help to sum up the debate and have a clear understanding on decisions taken (if it is the case).</t>
  </si>
  <si>
    <t>OK</t>
  </si>
  <si>
    <t>Too much detail</t>
  </si>
  <si>
    <t>Other comments on preparation/agenda/minutes of the meetings:</t>
  </si>
  <si>
    <t>None</t>
  </si>
  <si>
    <t>Participation at the meetings</t>
  </si>
  <si>
    <t>Rarely</t>
  </si>
  <si>
    <t>Never</t>
  </si>
  <si>
    <t>BNetzA: If EC attend, unit B2 should take part (rather than another unit) as they are knowledgable of network codes.</t>
  </si>
  <si>
    <t>HEA: it would be good if all the NRAs partecipate</t>
  </si>
  <si>
    <t>Anonymous 1: The reason is lack of human resources. We can not attend physically all meetings.</t>
  </si>
  <si>
    <t>AEEGSI:</t>
  </si>
  <si>
    <t>ERSE:</t>
  </si>
  <si>
    <t>Anonymous 1:</t>
  </si>
  <si>
    <t>HEA:</t>
  </si>
  <si>
    <t>Naturally the iterest of NRAs is depending on the given topic.</t>
  </si>
  <si>
    <t>ACER could organize bilateral discussions with the missing NRAs to inform them about the aim of the process.  To rotate the double headed chair/lead of the local RI every year shifted of 6 months from the entering of one leading regulator from the other, in order to avoid discontinuities in the leadership</t>
  </si>
  <si>
    <t>GRI section of ACER website</t>
  </si>
  <si>
    <t>EI (Sweden): We have had problems to download docs, but I hope now when changed our data system that the problems will be solved.</t>
  </si>
  <si>
    <t>Anonymous 2: I find the whole ACER log-in system extremely confusing and unreliable. I would prefer these documents to be emailed around as I can never count on the website working when I need it. It seems very temperamental as sometimes my log-in works, sometimes not, and results vary depending which meeting subfolder I'm trying to access and also whether it is me or a colleague using the information.</t>
  </si>
  <si>
    <t>BNetzA: At the beginning browser problems occured, but it's OK now.</t>
  </si>
  <si>
    <t>AEEGSI: In the past, we had several problems in accessing ACER website, but it seems that the above problems are solved now.</t>
  </si>
  <si>
    <t>Excessive (too much information is available on GRI)</t>
  </si>
  <si>
    <t>Insufficient (more information on GRI should be available)</t>
  </si>
  <si>
    <t>Mostly yes, but some contents need to be updated</t>
  </si>
  <si>
    <t>Most contents are outdated</t>
  </si>
  <si>
    <t>Please write down here any other comment, suggestion or question you may have:</t>
  </si>
  <si>
    <t>BNetzA:</t>
  </si>
  <si>
    <t>AEEGSI: More meetings within a quarter should be organised only if there is a urgent topic to discuss. The agenda should be drafted accordingly, it should foresee only a few points (even only the urgent topic), and the meeting should last less than two hours.</t>
  </si>
  <si>
    <t>HEA: The report on the topic sometimes should be more detailed.</t>
  </si>
  <si>
    <t>14/03/2014 12:59:10</t>
  </si>
  <si>
    <t>2 months</t>
  </si>
  <si>
    <t>Problems to download the documents that will be presented or discussed in the meetings.</t>
  </si>
  <si>
    <t>CNMC</t>
  </si>
  <si>
    <t>Ana Barrera</t>
  </si>
  <si>
    <t>ana.barrera@cnmc.es</t>
  </si>
  <si>
    <t>CNMC: 2 months</t>
  </si>
  <si>
    <t>Anonymous 2: two per quarter max</t>
  </si>
  <si>
    <t>E-Control: the frequency can change depending on the amount topics discussed</t>
  </si>
  <si>
    <t>CNMC: Problems to download the documents that will be presented or discussed in the meetings.</t>
  </si>
  <si>
    <t>Anonymous 1: Brussels</t>
  </si>
  <si>
    <t>AEEGSI: Brussels</t>
  </si>
  <si>
    <t>HEA: Ljubljana</t>
  </si>
  <si>
    <t>CNMC: Brussels</t>
  </si>
  <si>
    <t xml:space="preserve">HEA: </t>
  </si>
  <si>
    <t>Anonymous 2: 1 hour</t>
  </si>
  <si>
    <t>HEA: 3-4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</si>
</sst>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0.0"/>
  </numFmts>
  <fonts count="5" x14ac:knownFonts="1">
    <font>
      <sz val="10"/>
      <color rgb="FF000000"/>
      <name val="Arial"/>
    </font>
    <font>
      <b/>
      <sz val="10"/>
      <color rgb="FF000000"/>
      <name val="Arial"/>
      <family val="2"/>
    </font>
    <font>
      <sz val="10"/>
      <color rgb="FF000000"/>
      <name val="Arial"/>
      <family val="2"/>
    </font>
    <font>
      <b/>
      <sz val="10"/>
      <color rgb="FF000000"/>
      <name val="Arial"/>
      <family val="2"/>
    </font>
    <font>
      <b/>
      <sz val="16"/>
      <color rgb="FF000000"/>
      <name val="Arial"/>
      <family val="2"/>
    </font>
  </fonts>
  <fills count="4">
    <fill>
      <patternFill patternType="none"/>
    </fill>
    <fill>
      <patternFill patternType="gray125"/>
    </fill>
    <fill>
      <patternFill patternType="solid">
        <fgColor rgb="FFDDDDDD"/>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applyAlignment="1">
      <alignment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Alignment="1">
      <alignment horizontal="center" vertical="top" wrapText="1"/>
    </xf>
    <xf numFmtId="0" fontId="0" fillId="3" borderId="0" xfId="0" applyFill="1" applyAlignment="1">
      <alignment horizontal="left"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0" fillId="3" borderId="4" xfId="0" applyFill="1" applyBorder="1" applyAlignment="1">
      <alignment horizontal="center" vertical="top" wrapText="1"/>
    </xf>
    <xf numFmtId="0" fontId="2" fillId="3" borderId="0" xfId="0" applyFont="1" applyFill="1" applyBorder="1" applyAlignment="1">
      <alignment horizontal="center" vertical="top" wrapText="1"/>
    </xf>
    <xf numFmtId="164" fontId="0" fillId="3" borderId="0" xfId="0" applyNumberFormat="1" applyFill="1" applyBorder="1" applyAlignment="1">
      <alignment horizontal="left" vertical="top" wrapText="1"/>
    </xf>
    <xf numFmtId="0" fontId="0" fillId="3" borderId="0" xfId="0" applyFill="1" applyBorder="1" applyAlignment="1">
      <alignment horizontal="left" vertical="top" wrapText="1"/>
    </xf>
    <xf numFmtId="0" fontId="0" fillId="3" borderId="5" xfId="0" applyFill="1" applyBorder="1" applyAlignment="1">
      <alignment horizontal="left" vertical="top" wrapText="1"/>
    </xf>
    <xf numFmtId="0" fontId="0" fillId="0" borderId="4" xfId="0" applyFill="1" applyBorder="1" applyAlignment="1">
      <alignment horizontal="center" vertical="top" wrapText="1"/>
    </xf>
    <xf numFmtId="0" fontId="2" fillId="0" borderId="0" xfId="0" applyFont="1" applyFill="1" applyBorder="1" applyAlignment="1">
      <alignment horizontal="center" vertical="top" wrapText="1"/>
    </xf>
    <xf numFmtId="164" fontId="0" fillId="0" borderId="0" xfId="0" applyNumberFormat="1"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center" vertical="top" wrapText="1"/>
    </xf>
    <xf numFmtId="0" fontId="2" fillId="0" borderId="7" xfId="0" applyFont="1" applyFill="1" applyBorder="1" applyAlignment="1">
      <alignment horizontal="center" vertical="top" wrapText="1"/>
    </xf>
    <xf numFmtId="164" fontId="0" fillId="0" borderId="7" xfId="0" applyNumberFormat="1"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1" fillId="2" borderId="1" xfId="0" applyFont="1" applyFill="1" applyBorder="1" applyAlignment="1">
      <alignment horizontal="left" vertical="top" wrapText="1"/>
    </xf>
    <xf numFmtId="0" fontId="0" fillId="3" borderId="4" xfId="0" applyFill="1" applyBorder="1" applyAlignment="1">
      <alignment horizontal="left" vertical="top" wrapText="1"/>
    </xf>
    <xf numFmtId="0" fontId="0" fillId="0" borderId="4" xfId="0" applyFill="1" applyBorder="1" applyAlignment="1">
      <alignment horizontal="left" vertical="top" wrapText="1"/>
    </xf>
    <xf numFmtId="0" fontId="0" fillId="0" borderId="6" xfId="0" applyFill="1" applyBorder="1" applyAlignment="1">
      <alignment horizontal="left" vertical="top" wrapText="1"/>
    </xf>
    <xf numFmtId="0" fontId="1" fillId="2" borderId="9" xfId="0" applyFont="1" applyFill="1" applyBorder="1" applyAlignment="1">
      <alignment horizontal="left" vertical="top" wrapText="1"/>
    </xf>
    <xf numFmtId="0" fontId="0" fillId="3" borderId="10"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Alignment="1">
      <alignment horizontal="right" vertical="top" wrapText="1"/>
    </xf>
    <xf numFmtId="0" fontId="0" fillId="0" borderId="0" xfId="0" applyAlignment="1"/>
    <xf numFmtId="0" fontId="2" fillId="0" borderId="0" xfId="0" applyFont="1" applyAlignment="1">
      <alignment horizontal="left" vertical="top" wrapText="1"/>
    </xf>
    <xf numFmtId="0" fontId="2" fillId="0" borderId="0" xfId="0" applyFont="1" applyAlignment="1">
      <alignment horizontal="right" vertical="top" wrapText="1"/>
    </xf>
    <xf numFmtId="0" fontId="3" fillId="0" borderId="0" xfId="0" applyFont="1" applyAlignment="1"/>
    <xf numFmtId="0" fontId="2" fillId="0" borderId="0" xfId="0" applyFont="1" applyAlignment="1"/>
    <xf numFmtId="0" fontId="2" fillId="0" borderId="0" xfId="0" applyFont="1" applyAlignment="1">
      <alignment wrapText="1"/>
    </xf>
    <xf numFmtId="0" fontId="4" fillId="0" borderId="0" xfId="0" applyFont="1" applyAlignment="1">
      <alignment vertical="center"/>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0" borderId="4" xfId="0" applyFont="1" applyBorder="1" applyAlignment="1">
      <alignment horizontal="center" vertical="top" wrapText="1"/>
    </xf>
    <xf numFmtId="0" fontId="3" fillId="0" borderId="0" xfId="0" applyFont="1" applyBorder="1" applyAlignment="1">
      <alignment horizontal="center" vertical="top" wrapText="1"/>
    </xf>
    <xf numFmtId="0" fontId="1" fillId="2" borderId="0"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165" fontId="0" fillId="0" borderId="0" xfId="0" applyNumberFormat="1" applyAlignment="1">
      <alignment horizontal="left" vertical="top" wrapText="1"/>
    </xf>
    <xf numFmtId="0" fontId="2" fillId="0"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0" fillId="0" borderId="0" xfId="0" applyFont="1" applyAlignment="1"/>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'Form Responses'!$D$1</c:f>
              <c:strCache>
                <c:ptCount val="1"/>
                <c:pt idx="0">
                  <c:v>Agree with general approach?</c:v>
                </c:pt>
              </c:strCache>
            </c:strRef>
          </c:tx>
          <c:dLbls>
            <c:dLblPos val="outEnd"/>
            <c:showLegendKey val="0"/>
            <c:showVal val="0"/>
            <c:showCatName val="0"/>
            <c:showSerName val="0"/>
            <c:showPercent val="1"/>
            <c:showBubbleSize val="0"/>
            <c:showLeaderLines val="1"/>
          </c:dLbls>
          <c:cat>
            <c:strRef>
              <c:f>'Form Responses'!$B$12:$B$14</c:f>
              <c:strCache>
                <c:ptCount val="3"/>
                <c:pt idx="0">
                  <c:v>Yes</c:v>
                </c:pt>
                <c:pt idx="1">
                  <c:v>No</c:v>
                </c:pt>
                <c:pt idx="2">
                  <c:v>Indifferent</c:v>
                </c:pt>
              </c:strCache>
            </c:strRef>
          </c:cat>
          <c:val>
            <c:numRef>
              <c:f>'Form Responses'!$D$12:$D$14</c:f>
              <c:numCache>
                <c:formatCode>General</c:formatCode>
                <c:ptCount val="3"/>
                <c:pt idx="0">
                  <c:v>7</c:v>
                </c:pt>
                <c:pt idx="1">
                  <c:v>1</c:v>
                </c:pt>
                <c:pt idx="2">
                  <c:v>1</c:v>
                </c:pt>
              </c:numCache>
            </c:numRef>
          </c:val>
        </c:ser>
        <c:dLbls>
          <c:showLegendKey val="0"/>
          <c:showVal val="1"/>
          <c:showCatName val="0"/>
          <c:showSerName val="0"/>
          <c:showPercent val="0"/>
          <c:showBubbleSize val="0"/>
          <c:showLeaderLines val="1"/>
        </c:dLbls>
      </c:pie3D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Do you think that too much or too little time is used for:</a:t>
            </a:r>
          </a:p>
        </c:rich>
      </c:tx>
      <c:layout/>
      <c:overlay val="1"/>
    </c:title>
    <c:autoTitleDeleted val="0"/>
    <c:plotArea>
      <c:layout>
        <c:manualLayout>
          <c:layoutTarget val="inner"/>
          <c:xMode val="edge"/>
          <c:yMode val="edge"/>
          <c:x val="0.14529045017144329"/>
          <c:y val="0.20600062705906952"/>
          <c:w val="0.46575927462655697"/>
          <c:h val="0.49677806307805011"/>
        </c:manualLayout>
      </c:layout>
      <c:barChart>
        <c:barDir val="col"/>
        <c:grouping val="percentStacked"/>
        <c:varyColors val="0"/>
        <c:ser>
          <c:idx val="0"/>
          <c:order val="0"/>
          <c:tx>
            <c:strRef>
              <c:f>'Form Responses'!$AA$12</c:f>
              <c:strCache>
                <c:ptCount val="1"/>
                <c:pt idx="0">
                  <c:v>Usually too much time</c:v>
                </c:pt>
              </c:strCache>
            </c:strRef>
          </c:tx>
          <c:invertIfNegative val="0"/>
          <c:cat>
            <c:strRef>
              <c:f>'Form Responses'!$AB$2:$AD$2</c:f>
              <c:strCache>
                <c:ptCount val="3"/>
                <c:pt idx="0">
                  <c:v>Time to report on the topic</c:v>
                </c:pt>
                <c:pt idx="1">
                  <c:v>Time to discuss</c:v>
                </c:pt>
                <c:pt idx="2">
                  <c:v>Time for conclusions/decisions</c:v>
                </c:pt>
              </c:strCache>
            </c:strRef>
          </c:cat>
          <c:val>
            <c:numRef>
              <c:f>'Form Responses'!$AB$12:$AD$12</c:f>
              <c:numCache>
                <c:formatCode>General</c:formatCode>
                <c:ptCount val="3"/>
                <c:pt idx="0">
                  <c:v>3</c:v>
                </c:pt>
                <c:pt idx="1">
                  <c:v>2</c:v>
                </c:pt>
                <c:pt idx="2">
                  <c:v>1</c:v>
                </c:pt>
              </c:numCache>
            </c:numRef>
          </c:val>
        </c:ser>
        <c:ser>
          <c:idx val="1"/>
          <c:order val="1"/>
          <c:tx>
            <c:strRef>
              <c:f>'Form Responses'!$AA$13</c:f>
              <c:strCache>
                <c:ptCount val="1"/>
                <c:pt idx="0">
                  <c:v>Usually too little time</c:v>
                </c:pt>
              </c:strCache>
            </c:strRef>
          </c:tx>
          <c:invertIfNegative val="0"/>
          <c:val>
            <c:numRef>
              <c:f>'Form Responses'!$AB$13:$AD$13</c:f>
              <c:numCache>
                <c:formatCode>General</c:formatCode>
                <c:ptCount val="3"/>
                <c:pt idx="0">
                  <c:v>2</c:v>
                </c:pt>
                <c:pt idx="1">
                  <c:v>1</c:v>
                </c:pt>
                <c:pt idx="2">
                  <c:v>4</c:v>
                </c:pt>
              </c:numCache>
            </c:numRef>
          </c:val>
        </c:ser>
        <c:ser>
          <c:idx val="2"/>
          <c:order val="2"/>
          <c:tx>
            <c:strRef>
              <c:f>'Form Responses'!$AA$14</c:f>
              <c:strCache>
                <c:ptCount val="1"/>
                <c:pt idx="0">
                  <c:v>No answer</c:v>
                </c:pt>
              </c:strCache>
            </c:strRef>
          </c:tx>
          <c:invertIfNegative val="0"/>
          <c:val>
            <c:numRef>
              <c:f>'Form Responses'!$AB$14:$AD$14</c:f>
              <c:numCache>
                <c:formatCode>General</c:formatCode>
                <c:ptCount val="3"/>
                <c:pt idx="0">
                  <c:v>3</c:v>
                </c:pt>
                <c:pt idx="1">
                  <c:v>5</c:v>
                </c:pt>
                <c:pt idx="2">
                  <c:v>3</c:v>
                </c:pt>
              </c:numCache>
            </c:numRef>
          </c:val>
        </c:ser>
        <c:dLbls>
          <c:showLegendKey val="0"/>
          <c:showVal val="0"/>
          <c:showCatName val="0"/>
          <c:showSerName val="0"/>
          <c:showPercent val="0"/>
          <c:showBubbleSize val="0"/>
        </c:dLbls>
        <c:gapWidth val="150"/>
        <c:overlap val="100"/>
        <c:axId val="124386304"/>
        <c:axId val="123994880"/>
      </c:barChart>
      <c:catAx>
        <c:axId val="124386304"/>
        <c:scaling>
          <c:orientation val="minMax"/>
        </c:scaling>
        <c:delete val="0"/>
        <c:axPos val="b"/>
        <c:majorTickMark val="out"/>
        <c:minorTickMark val="none"/>
        <c:tickLblPos val="nextTo"/>
        <c:txPr>
          <a:bodyPr rot="-5400000" vert="horz"/>
          <a:lstStyle/>
          <a:p>
            <a:pPr>
              <a:defRPr sz="1050"/>
            </a:pPr>
            <a:endParaRPr lang="en-US"/>
          </a:p>
        </c:txPr>
        <c:crossAx val="123994880"/>
        <c:crosses val="autoZero"/>
        <c:auto val="1"/>
        <c:lblAlgn val="ctr"/>
        <c:lblOffset val="100"/>
        <c:noMultiLvlLbl val="0"/>
      </c:catAx>
      <c:valAx>
        <c:axId val="123994880"/>
        <c:scaling>
          <c:orientation val="minMax"/>
        </c:scaling>
        <c:delete val="0"/>
        <c:axPos val="l"/>
        <c:majorGridlines/>
        <c:numFmt formatCode="0%" sourceLinked="1"/>
        <c:majorTickMark val="out"/>
        <c:minorTickMark val="none"/>
        <c:tickLblPos val="nextTo"/>
        <c:crossAx val="124386304"/>
        <c:crosses val="autoZero"/>
        <c:crossBetween val="between"/>
      </c:valAx>
    </c:plotArea>
    <c:legend>
      <c:legendPos val="r"/>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Do the minutes reflect accurately the discussions at the meeting?</a:t>
            </a:r>
          </a:p>
        </c:rich>
      </c:tx>
      <c:layout>
        <c:manualLayout>
          <c:xMode val="edge"/>
          <c:yMode val="edge"/>
          <c:x val="0.10982490019920139"/>
          <c:y val="2.6683605970684452E-2"/>
        </c:manualLayout>
      </c:layout>
      <c:overlay val="1"/>
    </c:title>
    <c:autoTitleDeleted val="0"/>
    <c:plotArea>
      <c:layout>
        <c:manualLayout>
          <c:layoutTarget val="inner"/>
          <c:xMode val="edge"/>
          <c:yMode val="edge"/>
          <c:x val="0.14529045017144329"/>
          <c:y val="0.20600062705906952"/>
          <c:w val="0.46575927462655697"/>
          <c:h val="0.49677806307805011"/>
        </c:manualLayout>
      </c:layout>
      <c:barChart>
        <c:barDir val="col"/>
        <c:grouping val="percentStacked"/>
        <c:varyColors val="0"/>
        <c:ser>
          <c:idx val="0"/>
          <c:order val="0"/>
          <c:tx>
            <c:strRef>
              <c:f>'Form Responses'!$AE$12</c:f>
              <c:strCache>
                <c:ptCount val="1"/>
                <c:pt idx="0">
                  <c:v>OK</c:v>
                </c:pt>
              </c:strCache>
            </c:strRef>
          </c:tx>
          <c:invertIfNegative val="0"/>
          <c:cat>
            <c:strRef>
              <c:f>'Form Responses'!$AF$2:$AH$2</c:f>
              <c:strCache>
                <c:ptCount val="3"/>
                <c:pt idx="0">
                  <c:v>Main arguments and discussions</c:v>
                </c:pt>
                <c:pt idx="1">
                  <c:v>Conclusions and agreements</c:v>
                </c:pt>
                <c:pt idx="2">
                  <c:v>Action list</c:v>
                </c:pt>
              </c:strCache>
            </c:strRef>
          </c:cat>
          <c:val>
            <c:numRef>
              <c:f>'Form Responses'!$AF$12:$AH$12</c:f>
              <c:numCache>
                <c:formatCode>General</c:formatCode>
                <c:ptCount val="3"/>
                <c:pt idx="0">
                  <c:v>7</c:v>
                </c:pt>
                <c:pt idx="1">
                  <c:v>8</c:v>
                </c:pt>
                <c:pt idx="2">
                  <c:v>8</c:v>
                </c:pt>
              </c:numCache>
            </c:numRef>
          </c:val>
        </c:ser>
        <c:ser>
          <c:idx val="1"/>
          <c:order val="1"/>
          <c:tx>
            <c:strRef>
              <c:f>'Form Responses'!$AE$13</c:f>
              <c:strCache>
                <c:ptCount val="1"/>
                <c:pt idx="0">
                  <c:v>Too much detail</c:v>
                </c:pt>
              </c:strCache>
            </c:strRef>
          </c:tx>
          <c:invertIfNegative val="0"/>
          <c:cat>
            <c:strRef>
              <c:f>'Form Responses'!$AF$2:$AH$2</c:f>
              <c:strCache>
                <c:ptCount val="3"/>
                <c:pt idx="0">
                  <c:v>Main arguments and discussions</c:v>
                </c:pt>
                <c:pt idx="1">
                  <c:v>Conclusions and agreements</c:v>
                </c:pt>
                <c:pt idx="2">
                  <c:v>Action list</c:v>
                </c:pt>
              </c:strCache>
            </c:strRef>
          </c:cat>
          <c:val>
            <c:numRef>
              <c:f>'Form Responses'!$AF$13:$AH$13</c:f>
              <c:numCache>
                <c:formatCode>General</c:formatCode>
                <c:ptCount val="3"/>
                <c:pt idx="0">
                  <c:v>1</c:v>
                </c:pt>
                <c:pt idx="1">
                  <c:v>0</c:v>
                </c:pt>
                <c:pt idx="2">
                  <c:v>0</c:v>
                </c:pt>
              </c:numCache>
            </c:numRef>
          </c:val>
        </c:ser>
        <c:ser>
          <c:idx val="2"/>
          <c:order val="2"/>
          <c:tx>
            <c:strRef>
              <c:f>'Form Responses'!$AE$14</c:f>
              <c:strCache>
                <c:ptCount val="1"/>
                <c:pt idx="0">
                  <c:v>Not precise enough</c:v>
                </c:pt>
              </c:strCache>
            </c:strRef>
          </c:tx>
          <c:invertIfNegative val="0"/>
          <c:cat>
            <c:strRef>
              <c:f>'Form Responses'!$AF$2:$AH$2</c:f>
              <c:strCache>
                <c:ptCount val="3"/>
                <c:pt idx="0">
                  <c:v>Main arguments and discussions</c:v>
                </c:pt>
                <c:pt idx="1">
                  <c:v>Conclusions and agreements</c:v>
                </c:pt>
                <c:pt idx="2">
                  <c:v>Action list</c:v>
                </c:pt>
              </c:strCache>
            </c:strRef>
          </c:cat>
          <c:val>
            <c:numRef>
              <c:f>'Form Responses'!$AF$14:$AH$14</c:f>
              <c:numCache>
                <c:formatCode>General</c:formatCode>
                <c:ptCount val="3"/>
                <c:pt idx="0">
                  <c:v>1</c:v>
                </c:pt>
                <c:pt idx="1">
                  <c:v>1</c:v>
                </c:pt>
                <c:pt idx="2">
                  <c:v>1</c:v>
                </c:pt>
              </c:numCache>
            </c:numRef>
          </c:val>
        </c:ser>
        <c:dLbls>
          <c:showLegendKey val="0"/>
          <c:showVal val="0"/>
          <c:showCatName val="0"/>
          <c:showSerName val="0"/>
          <c:showPercent val="0"/>
          <c:showBubbleSize val="0"/>
        </c:dLbls>
        <c:gapWidth val="150"/>
        <c:overlap val="100"/>
        <c:axId val="124020992"/>
        <c:axId val="124026880"/>
      </c:barChart>
      <c:catAx>
        <c:axId val="124020992"/>
        <c:scaling>
          <c:orientation val="minMax"/>
        </c:scaling>
        <c:delete val="0"/>
        <c:axPos val="b"/>
        <c:majorTickMark val="out"/>
        <c:minorTickMark val="none"/>
        <c:tickLblPos val="nextTo"/>
        <c:txPr>
          <a:bodyPr rot="-5400000" vert="horz"/>
          <a:lstStyle/>
          <a:p>
            <a:pPr>
              <a:defRPr sz="1050"/>
            </a:pPr>
            <a:endParaRPr lang="en-US"/>
          </a:p>
        </c:txPr>
        <c:crossAx val="124026880"/>
        <c:crosses val="autoZero"/>
        <c:auto val="1"/>
        <c:lblAlgn val="ctr"/>
        <c:lblOffset val="100"/>
        <c:noMultiLvlLbl val="0"/>
      </c:catAx>
      <c:valAx>
        <c:axId val="124026880"/>
        <c:scaling>
          <c:orientation val="minMax"/>
          <c:max val="1"/>
          <c:min val="0"/>
        </c:scaling>
        <c:delete val="0"/>
        <c:axPos val="l"/>
        <c:majorGridlines/>
        <c:numFmt formatCode="0%" sourceLinked="1"/>
        <c:majorTickMark val="out"/>
        <c:minorTickMark val="none"/>
        <c:tickLblPos val="nextTo"/>
        <c:crossAx val="124020992"/>
        <c:crosses val="autoZero"/>
        <c:crossBetween val="between"/>
      </c:valAx>
    </c:plotArea>
    <c:legend>
      <c:legendPos val="r"/>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'Form Responses'!$AJ$1</c:f>
              <c:strCache>
                <c:ptCount val="1"/>
                <c:pt idx="0">
                  <c:v>Do you think the right participants are attending the GRI coordination meetings?</c:v>
                </c:pt>
              </c:strCache>
            </c:strRef>
          </c:tx>
          <c:dLbls>
            <c:dLblPos val="outEnd"/>
            <c:showLegendKey val="0"/>
            <c:showVal val="0"/>
            <c:showCatName val="0"/>
            <c:showSerName val="0"/>
            <c:showPercent val="1"/>
            <c:showBubbleSize val="0"/>
            <c:showLeaderLines val="1"/>
          </c:dLbls>
          <c:cat>
            <c:strRef>
              <c:f>'Form Responses'!$AI$12:$AI$14</c:f>
              <c:strCache>
                <c:ptCount val="3"/>
                <c:pt idx="0">
                  <c:v>Yes</c:v>
                </c:pt>
                <c:pt idx="1">
                  <c:v>No</c:v>
                </c:pt>
                <c:pt idx="2">
                  <c:v>Indifferent</c:v>
                </c:pt>
              </c:strCache>
            </c:strRef>
          </c:cat>
          <c:val>
            <c:numRef>
              <c:f>'Form Responses'!$AJ$12:$AJ$14</c:f>
              <c:numCache>
                <c:formatCode>General</c:formatCode>
                <c:ptCount val="3"/>
                <c:pt idx="0">
                  <c:v>6</c:v>
                </c:pt>
                <c:pt idx="1">
                  <c:v>2</c:v>
                </c:pt>
                <c:pt idx="2">
                  <c:v>1</c:v>
                </c:pt>
              </c:numCache>
            </c:numRef>
          </c:val>
        </c:ser>
        <c:dLbls>
          <c:showLegendKey val="0"/>
          <c:showVal val="1"/>
          <c:showCatName val="0"/>
          <c:showSerName val="0"/>
          <c:showPercent val="0"/>
          <c:showBubbleSize val="0"/>
          <c:showLeaderLines val="1"/>
        </c:dLbls>
      </c:pie3D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'Form Responses'!$AL$1</c:f>
              <c:strCache>
                <c:ptCount val="1"/>
                <c:pt idx="0">
                  <c:v>You (or someone from your NRA) attend GRI coordination meetings:</c:v>
                </c:pt>
              </c:strCache>
            </c:strRef>
          </c:tx>
          <c:dLbls>
            <c:dLbl>
              <c:idx val="4"/>
              <c:delete val="1"/>
            </c:dLbl>
            <c:dLbl>
              <c:idx val="5"/>
              <c:delete val="1"/>
            </c:dLbl>
            <c:dLblPos val="outEnd"/>
            <c:showLegendKey val="0"/>
            <c:showVal val="0"/>
            <c:showCatName val="0"/>
            <c:showSerName val="0"/>
            <c:showPercent val="1"/>
            <c:showBubbleSize val="0"/>
            <c:showLeaderLines val="1"/>
          </c:dLbls>
          <c:cat>
            <c:strRef>
              <c:f>'Form Responses'!$AK$12:$AK$17</c:f>
              <c:strCache>
                <c:ptCount val="6"/>
                <c:pt idx="0">
                  <c:v>Always</c:v>
                </c:pt>
                <c:pt idx="1">
                  <c:v>Usually</c:v>
                </c:pt>
                <c:pt idx="2">
                  <c:v>Often</c:v>
                </c:pt>
                <c:pt idx="3">
                  <c:v>Sometimes</c:v>
                </c:pt>
                <c:pt idx="4">
                  <c:v>Rarely</c:v>
                </c:pt>
                <c:pt idx="5">
                  <c:v>Never</c:v>
                </c:pt>
              </c:strCache>
            </c:strRef>
          </c:cat>
          <c:val>
            <c:numRef>
              <c:f>'Form Responses'!$AL$12:$AL$17</c:f>
              <c:numCache>
                <c:formatCode>General</c:formatCode>
                <c:ptCount val="6"/>
                <c:pt idx="0">
                  <c:v>3</c:v>
                </c:pt>
                <c:pt idx="1">
                  <c:v>2</c:v>
                </c:pt>
                <c:pt idx="2">
                  <c:v>2</c:v>
                </c:pt>
                <c:pt idx="3">
                  <c:v>2</c:v>
                </c:pt>
                <c:pt idx="4">
                  <c:v>0</c:v>
                </c:pt>
                <c:pt idx="5">
                  <c:v>0</c:v>
                </c:pt>
              </c:numCache>
            </c:numRef>
          </c:val>
        </c:ser>
        <c:dLbls>
          <c:showLegendKey val="0"/>
          <c:showVal val="1"/>
          <c:showCatName val="0"/>
          <c:showSerName val="0"/>
          <c:showPercent val="0"/>
          <c:showBubbleSize val="0"/>
          <c:showLeaderLines val="1"/>
        </c:dLbls>
      </c:pie3D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'Form Responses'!$AP$1</c:f>
              <c:strCache>
                <c:ptCount val="1"/>
                <c:pt idx="0">
                  <c:v>How do you rate the accessibility of the GRI section of ACER website?</c:v>
                </c:pt>
              </c:strCache>
            </c:strRef>
          </c:tx>
          <c:dLbls>
            <c:dLblPos val="outEnd"/>
            <c:showLegendKey val="0"/>
            <c:showVal val="0"/>
            <c:showCatName val="0"/>
            <c:showSerName val="0"/>
            <c:showPercent val="1"/>
            <c:showBubbleSize val="0"/>
            <c:showLeaderLines val="1"/>
          </c:dLbls>
          <c:cat>
            <c:strRef>
              <c:f>'Form Responses'!$AO$12:$AO$13</c:f>
              <c:strCache>
                <c:ptCount val="2"/>
                <c:pt idx="0">
                  <c:v>Appropriate (I don’t have any problem in accessing GRI folders and downloading docs.)</c:v>
                </c:pt>
                <c:pt idx="1">
                  <c:v>Not appropriate (I have problems in accessing GRI folders and downloading docs.)</c:v>
                </c:pt>
              </c:strCache>
            </c:strRef>
          </c:cat>
          <c:val>
            <c:numRef>
              <c:f>'Form Responses'!$AP$12:$AP$13</c:f>
              <c:numCache>
                <c:formatCode>General</c:formatCode>
                <c:ptCount val="2"/>
                <c:pt idx="0">
                  <c:v>6</c:v>
                </c:pt>
                <c:pt idx="1">
                  <c:v>3</c:v>
                </c:pt>
              </c:numCache>
            </c:numRef>
          </c:val>
        </c:ser>
        <c:dLbls>
          <c:showLegendKey val="0"/>
          <c:showVal val="1"/>
          <c:showCatName val="0"/>
          <c:showSerName val="0"/>
          <c:showPercent val="0"/>
          <c:showBubbleSize val="0"/>
          <c:showLeaderLines val="1"/>
        </c:dLbls>
      </c:pie3D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'Form Responses'!$AR$1</c:f>
              <c:strCache>
                <c:ptCount val="1"/>
                <c:pt idx="0">
                  <c:v>How do you rate the content of the GRI section of ACER website?</c:v>
                </c:pt>
              </c:strCache>
            </c:strRef>
          </c:tx>
          <c:dLbls>
            <c:dLbl>
              <c:idx val="1"/>
              <c:delete val="1"/>
            </c:dLbl>
            <c:dLbl>
              <c:idx val="2"/>
              <c:delete val="1"/>
            </c:dLbl>
            <c:dLblPos val="outEnd"/>
            <c:showLegendKey val="0"/>
            <c:showVal val="0"/>
            <c:showCatName val="0"/>
            <c:showSerName val="0"/>
            <c:showPercent val="1"/>
            <c:showBubbleSize val="0"/>
            <c:showLeaderLines val="1"/>
          </c:dLbls>
          <c:cat>
            <c:strRef>
              <c:f>'Form Responses'!$AQ$12:$AQ$14</c:f>
              <c:strCache>
                <c:ptCount val="3"/>
                <c:pt idx="0">
                  <c:v>Adequate</c:v>
                </c:pt>
                <c:pt idx="1">
                  <c:v>Excessive (too much information is available on GRI)</c:v>
                </c:pt>
                <c:pt idx="2">
                  <c:v>Insufficient (more information on GRI should be available)</c:v>
                </c:pt>
              </c:strCache>
            </c:strRef>
          </c:cat>
          <c:val>
            <c:numRef>
              <c:f>'Form Responses'!$AR$12:$AR$14</c:f>
              <c:numCache>
                <c:formatCode>General</c:formatCode>
                <c:ptCount val="3"/>
                <c:pt idx="0">
                  <c:v>9</c:v>
                </c:pt>
                <c:pt idx="1">
                  <c:v>0</c:v>
                </c:pt>
                <c:pt idx="2">
                  <c:v>0</c:v>
                </c:pt>
              </c:numCache>
            </c:numRef>
          </c:val>
        </c:ser>
        <c:dLbls>
          <c:showLegendKey val="0"/>
          <c:showVal val="1"/>
          <c:showCatName val="0"/>
          <c:showSerName val="0"/>
          <c:showPercent val="0"/>
          <c:showBubbleSize val="0"/>
          <c:showLeaderLines val="1"/>
        </c:dLbls>
      </c:pie3D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'Form Responses'!$AT$1</c:f>
              <c:strCache>
                <c:ptCount val="1"/>
                <c:pt idx="0">
                  <c:v>Is the information on the GRI section of ACER website up-to-date?</c:v>
                </c:pt>
              </c:strCache>
            </c:strRef>
          </c:tx>
          <c:dLbls>
            <c:dLbl>
              <c:idx val="1"/>
              <c:delete val="1"/>
            </c:dLbl>
            <c:dLbl>
              <c:idx val="2"/>
              <c:delete val="1"/>
            </c:dLbl>
            <c:dLblPos val="outEnd"/>
            <c:showLegendKey val="0"/>
            <c:showVal val="0"/>
            <c:showCatName val="0"/>
            <c:showSerName val="0"/>
            <c:showPercent val="1"/>
            <c:showBubbleSize val="0"/>
            <c:showLeaderLines val="1"/>
          </c:dLbls>
          <c:cat>
            <c:strRef>
              <c:f>'Form Responses'!$AS$12:$AS$15</c:f>
              <c:strCache>
                <c:ptCount val="4"/>
                <c:pt idx="0">
                  <c:v>Generally yes</c:v>
                </c:pt>
                <c:pt idx="1">
                  <c:v>Mostly yes, but some contents need to be updated</c:v>
                </c:pt>
                <c:pt idx="2">
                  <c:v>Most contents are outdated</c:v>
                </c:pt>
                <c:pt idx="3">
                  <c:v>No answer</c:v>
                </c:pt>
              </c:strCache>
            </c:strRef>
          </c:cat>
          <c:val>
            <c:numRef>
              <c:f>'Form Responses'!$AT$12:$AT$15</c:f>
              <c:numCache>
                <c:formatCode>General</c:formatCode>
                <c:ptCount val="4"/>
                <c:pt idx="0">
                  <c:v>8</c:v>
                </c:pt>
                <c:pt idx="1">
                  <c:v>0</c:v>
                </c:pt>
                <c:pt idx="2">
                  <c:v>0</c:v>
                </c:pt>
                <c:pt idx="3">
                  <c:v>0</c:v>
                </c:pt>
              </c:numCache>
            </c:numRef>
          </c:val>
        </c:ser>
        <c:dLbls>
          <c:showLegendKey val="0"/>
          <c:showVal val="1"/>
          <c:showCatName val="0"/>
          <c:showSerName val="0"/>
          <c:showPercent val="0"/>
          <c:showBubbleSize val="0"/>
          <c:showLeaderLines val="1"/>
        </c:dLbls>
      </c:pie3D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'Form Responses'!$F$1</c:f>
              <c:strCache>
                <c:ptCount val="1"/>
                <c:pt idx="0">
                  <c:v>What is your preferred way to participate in GRI coordination meetings?</c:v>
                </c:pt>
              </c:strCache>
            </c:strRef>
          </c:tx>
          <c:dLbls>
            <c:dLblPos val="outEnd"/>
            <c:showLegendKey val="0"/>
            <c:showVal val="0"/>
            <c:showCatName val="0"/>
            <c:showSerName val="0"/>
            <c:showPercent val="1"/>
            <c:showBubbleSize val="0"/>
            <c:showLeaderLines val="1"/>
          </c:dLbls>
          <c:cat>
            <c:strRef>
              <c:f>'Form Responses'!$E$12:$E$15</c:f>
              <c:strCache>
                <c:ptCount val="4"/>
                <c:pt idx="0">
                  <c:v>In person</c:v>
                </c:pt>
                <c:pt idx="1">
                  <c:v>By phone</c:v>
                </c:pt>
                <c:pt idx="2">
                  <c:v>By phone + online (Adobe Connect)</c:v>
                </c:pt>
                <c:pt idx="3">
                  <c:v>in person or by phone + online</c:v>
                </c:pt>
              </c:strCache>
            </c:strRef>
          </c:cat>
          <c:val>
            <c:numRef>
              <c:f>'Form Responses'!$F$12:$F$15</c:f>
              <c:numCache>
                <c:formatCode>General</c:formatCode>
                <c:ptCount val="4"/>
                <c:pt idx="0">
                  <c:v>1</c:v>
                </c:pt>
                <c:pt idx="1">
                  <c:v>1</c:v>
                </c:pt>
                <c:pt idx="2">
                  <c:v>5</c:v>
                </c:pt>
                <c:pt idx="3">
                  <c:v>2</c:v>
                </c:pt>
              </c:numCache>
            </c:numRef>
          </c:val>
        </c:ser>
        <c:dLbls>
          <c:showLegendKey val="0"/>
          <c:showVal val="1"/>
          <c:showCatName val="0"/>
          <c:showSerName val="0"/>
          <c:showPercent val="0"/>
          <c:showBubbleSize val="0"/>
          <c:showLeaderLines val="1"/>
        </c:dLbls>
      </c:pie3DChart>
    </c:plotArea>
    <c:legend>
      <c:legendPos val="r"/>
      <c:layout/>
      <c:overlay val="0"/>
      <c:txPr>
        <a:bodyPr/>
        <a:lstStyle/>
        <a:p>
          <a:pPr rtl="0">
            <a:defRPr sz="105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'Form Responses'!$G$1</c:f>
              <c:strCache>
                <c:ptCount val="1"/>
                <c:pt idx="0">
                  <c:v>Would you like to have more physical meetings?</c:v>
                </c:pt>
              </c:strCache>
            </c:strRef>
          </c:tx>
          <c:dLbls>
            <c:dLblPos val="outEnd"/>
            <c:showLegendKey val="0"/>
            <c:showVal val="0"/>
            <c:showCatName val="0"/>
            <c:showSerName val="0"/>
            <c:showPercent val="1"/>
            <c:showBubbleSize val="0"/>
            <c:showLeaderLines val="1"/>
          </c:dLbls>
          <c:cat>
            <c:strRef>
              <c:f>'Form Responses'!$B$12:$B$14</c:f>
              <c:strCache>
                <c:ptCount val="3"/>
                <c:pt idx="0">
                  <c:v>Yes</c:v>
                </c:pt>
                <c:pt idx="1">
                  <c:v>No</c:v>
                </c:pt>
                <c:pt idx="2">
                  <c:v>Indifferent</c:v>
                </c:pt>
              </c:strCache>
            </c:strRef>
          </c:cat>
          <c:val>
            <c:numRef>
              <c:f>'Form Responses'!$G$12:$G$14</c:f>
              <c:numCache>
                <c:formatCode>General</c:formatCode>
                <c:ptCount val="3"/>
                <c:pt idx="0">
                  <c:v>1</c:v>
                </c:pt>
                <c:pt idx="1">
                  <c:v>5</c:v>
                </c:pt>
                <c:pt idx="2">
                  <c:v>3</c:v>
                </c:pt>
              </c:numCache>
            </c:numRef>
          </c:val>
        </c:ser>
        <c:dLbls>
          <c:showLegendKey val="0"/>
          <c:showVal val="1"/>
          <c:showCatName val="0"/>
          <c:showSerName val="0"/>
          <c:showPercent val="0"/>
          <c:showBubbleSize val="0"/>
          <c:showLeaderLines val="1"/>
        </c:dLbls>
      </c:pie3D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'Form Responses'!$J$1</c:f>
              <c:strCache>
                <c:ptCount val="1"/>
                <c:pt idx="0">
                  <c:v>How do you rate the current frequency of GRI coordination meetings?</c:v>
                </c:pt>
              </c:strCache>
            </c:strRef>
          </c:tx>
          <c:dLbls>
            <c:dLbl>
              <c:idx val="0"/>
              <c:delete val="1"/>
            </c:dLbl>
            <c:dLblPos val="outEnd"/>
            <c:showLegendKey val="0"/>
            <c:showVal val="0"/>
            <c:showCatName val="0"/>
            <c:showSerName val="0"/>
            <c:showPercent val="1"/>
            <c:showBubbleSize val="0"/>
            <c:showLeaderLines val="1"/>
          </c:dLbls>
          <c:cat>
            <c:strRef>
              <c:f>'Form Responses'!$K$12:$K$14</c:f>
              <c:strCache>
                <c:ptCount val="3"/>
                <c:pt idx="0">
                  <c:v>Insufficient (more meetings should be organised)</c:v>
                </c:pt>
                <c:pt idx="1">
                  <c:v>Sufficient (the current periodicity is appropriate)</c:v>
                </c:pt>
                <c:pt idx="2">
                  <c:v>Excessive (less meetings should be organised)</c:v>
                </c:pt>
              </c:strCache>
            </c:strRef>
          </c:cat>
          <c:val>
            <c:numRef>
              <c:f>'Form Responses'!$J$12:$J$14</c:f>
              <c:numCache>
                <c:formatCode>General</c:formatCode>
                <c:ptCount val="3"/>
                <c:pt idx="0">
                  <c:v>0</c:v>
                </c:pt>
                <c:pt idx="1">
                  <c:v>6</c:v>
                </c:pt>
                <c:pt idx="2">
                  <c:v>3</c:v>
                </c:pt>
              </c:numCache>
            </c:numRef>
          </c:val>
        </c:ser>
        <c:dLbls>
          <c:showLegendKey val="0"/>
          <c:showVal val="1"/>
          <c:showCatName val="0"/>
          <c:showSerName val="0"/>
          <c:showPercent val="0"/>
          <c:showBubbleSize val="0"/>
          <c:showLeaderLines val="1"/>
        </c:dLbls>
      </c:pie3D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'Form Responses'!$L$1</c:f>
              <c:strCache>
                <c:ptCount val="1"/>
                <c:pt idx="0">
                  <c:v>Do you see value in organising physical meetings back-to-back with other meetings (AGWG, CAM Roadmap)?</c:v>
                </c:pt>
              </c:strCache>
            </c:strRef>
          </c:tx>
          <c:dLbls>
            <c:dLbl>
              <c:idx val="0"/>
              <c:delete val="1"/>
            </c:dLbl>
            <c:dLbl>
              <c:idx val="3"/>
              <c:delete val="1"/>
            </c:dLbl>
            <c:dLblPos val="outEnd"/>
            <c:showLegendKey val="0"/>
            <c:showVal val="0"/>
            <c:showCatName val="0"/>
            <c:showSerName val="0"/>
            <c:showPercent val="1"/>
            <c:showBubbleSize val="0"/>
            <c:showLeaderLines val="1"/>
          </c:dLbls>
          <c:cat>
            <c:strRef>
              <c:f>'Form Responses'!$M$12:$M$15</c:f>
              <c:strCache>
                <c:ptCount val="4"/>
                <c:pt idx="0">
                  <c:v>This is not needed</c:v>
                </c:pt>
                <c:pt idx="1">
                  <c:v>Current practice (1-2 a year) is fine</c:v>
                </c:pt>
                <c:pt idx="2">
                  <c:v>More back-to-back meetings</c:v>
                </c:pt>
                <c:pt idx="3">
                  <c:v>More back-to-back with other meetings</c:v>
                </c:pt>
              </c:strCache>
            </c:strRef>
          </c:cat>
          <c:val>
            <c:numRef>
              <c:f>'Form Responses'!$L$12:$L$15</c:f>
              <c:numCache>
                <c:formatCode>General</c:formatCode>
                <c:ptCount val="4"/>
                <c:pt idx="0">
                  <c:v>0</c:v>
                </c:pt>
                <c:pt idx="1">
                  <c:v>6</c:v>
                </c:pt>
                <c:pt idx="2">
                  <c:v>3</c:v>
                </c:pt>
                <c:pt idx="3">
                  <c:v>0</c:v>
                </c:pt>
              </c:numCache>
            </c:numRef>
          </c:val>
        </c:ser>
        <c:dLbls>
          <c:showLegendKey val="0"/>
          <c:showVal val="1"/>
          <c:showCatName val="0"/>
          <c:showSerName val="0"/>
          <c:showPercent val="0"/>
          <c:showBubbleSize val="0"/>
          <c:showLeaderLines val="1"/>
        </c:dLbls>
      </c:pie3D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'Form Responses'!$N$1</c:f>
              <c:strCache>
                <c:ptCount val="1"/>
                <c:pt idx="0">
                  <c:v>Do you think that the usual duration of the meetings (2 hours) is adequate?</c:v>
                </c:pt>
              </c:strCache>
            </c:strRef>
          </c:tx>
          <c:dLbls>
            <c:dLblPos val="outEnd"/>
            <c:showLegendKey val="0"/>
            <c:showVal val="0"/>
            <c:showCatName val="0"/>
            <c:showSerName val="0"/>
            <c:showPercent val="1"/>
            <c:showBubbleSize val="0"/>
            <c:showLeaderLines val="1"/>
          </c:dLbls>
          <c:cat>
            <c:strRef>
              <c:f>'Form Responses'!$O$12:$O$14</c:f>
              <c:strCache>
                <c:ptCount val="3"/>
                <c:pt idx="0">
                  <c:v>Yes</c:v>
                </c:pt>
                <c:pt idx="1">
                  <c:v>No, it should be shorter</c:v>
                </c:pt>
                <c:pt idx="2">
                  <c:v>No, it should be longer</c:v>
                </c:pt>
              </c:strCache>
            </c:strRef>
          </c:cat>
          <c:val>
            <c:numRef>
              <c:f>'Form Responses'!$N$12:$N$14</c:f>
              <c:numCache>
                <c:formatCode>General</c:formatCode>
                <c:ptCount val="3"/>
                <c:pt idx="0">
                  <c:v>7</c:v>
                </c:pt>
                <c:pt idx="1">
                  <c:v>1</c:v>
                </c:pt>
                <c:pt idx="2">
                  <c:v>1</c:v>
                </c:pt>
              </c:numCache>
            </c:numRef>
          </c:val>
        </c:ser>
        <c:dLbls>
          <c:showLegendKey val="0"/>
          <c:showVal val="1"/>
          <c:showCatName val="0"/>
          <c:showSerName val="0"/>
          <c:showPercent val="0"/>
          <c:showBubbleSize val="0"/>
          <c:showLeaderLines val="1"/>
        </c:dLbls>
      </c:pie3D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'Form Responses'!$P$1</c:f>
              <c:strCache>
                <c:ptCount val="1"/>
                <c:pt idx="0">
                  <c:v>What is your preferred timing for the meetings?</c:v>
                </c:pt>
              </c:strCache>
            </c:strRef>
          </c:tx>
          <c:dLbls>
            <c:dLblPos val="outEnd"/>
            <c:showLegendKey val="0"/>
            <c:showVal val="0"/>
            <c:showCatName val="0"/>
            <c:showSerName val="0"/>
            <c:showPercent val="1"/>
            <c:showBubbleSize val="0"/>
            <c:showLeaderLines val="1"/>
          </c:dLbls>
          <c:cat>
            <c:strRef>
              <c:f>'Form Responses'!$Q$12:$Q$15</c:f>
              <c:strCache>
                <c:ptCount val="4"/>
                <c:pt idx="0">
                  <c:v>Morning (starting at 10:00h cet)</c:v>
                </c:pt>
                <c:pt idx="1">
                  <c:v>Around noon (starting at 12:00h cet)</c:v>
                </c:pt>
                <c:pt idx="2">
                  <c:v>Early afternoon (starting at 14:00h cet)</c:v>
                </c:pt>
                <c:pt idx="3">
                  <c:v>Later in the afternoon (starting at 16:00h cet or later)</c:v>
                </c:pt>
              </c:strCache>
            </c:strRef>
          </c:cat>
          <c:val>
            <c:numRef>
              <c:f>'Form Responses'!$P$12:$P$15</c:f>
              <c:numCache>
                <c:formatCode>General</c:formatCode>
                <c:ptCount val="4"/>
                <c:pt idx="0">
                  <c:v>7</c:v>
                </c:pt>
                <c:pt idx="1">
                  <c:v>1</c:v>
                </c:pt>
                <c:pt idx="2">
                  <c:v>1</c:v>
                </c:pt>
                <c:pt idx="3">
                  <c:v>0</c:v>
                </c:pt>
              </c:numCache>
            </c:numRef>
          </c:val>
        </c:ser>
        <c:dLbls>
          <c:showLegendKey val="0"/>
          <c:showVal val="1"/>
          <c:showCatName val="0"/>
          <c:showSerName val="0"/>
          <c:showPercent val="0"/>
          <c:showBubbleSize val="0"/>
          <c:showLeaderLines val="1"/>
        </c:dLbls>
      </c:pie3D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Are documents uploaded/distributed enough time in advance of the meeting?</a:t>
            </a:r>
          </a:p>
        </c:rich>
      </c:tx>
      <c:layout/>
      <c:overlay val="0"/>
    </c:title>
    <c:autoTitleDeleted val="0"/>
    <c:plotArea>
      <c:layout/>
      <c:barChart>
        <c:barDir val="col"/>
        <c:grouping val="percentStacked"/>
        <c:varyColors val="0"/>
        <c:ser>
          <c:idx val="0"/>
          <c:order val="0"/>
          <c:tx>
            <c:strRef>
              <c:f>'Form Responses'!$S$14</c:f>
              <c:strCache>
                <c:ptCount val="1"/>
                <c:pt idx="0">
                  <c:v>Usually yes</c:v>
                </c:pt>
              </c:strCache>
            </c:strRef>
          </c:tx>
          <c:invertIfNegative val="0"/>
          <c:cat>
            <c:strRef>
              <c:f>'Form Responses'!$R$2:$T$2</c:f>
              <c:strCache>
                <c:ptCount val="3"/>
                <c:pt idx="0">
                  <c:v>Agenda</c:v>
                </c:pt>
                <c:pt idx="1">
                  <c:v>Minutes from previous meeting</c:v>
                </c:pt>
                <c:pt idx="2">
                  <c:v>Other documents</c:v>
                </c:pt>
              </c:strCache>
            </c:strRef>
          </c:cat>
          <c:val>
            <c:numRef>
              <c:f>'Form Responses'!$R$12:$T$12</c:f>
              <c:numCache>
                <c:formatCode>General</c:formatCode>
                <c:ptCount val="3"/>
                <c:pt idx="0">
                  <c:v>8</c:v>
                </c:pt>
                <c:pt idx="1">
                  <c:v>7</c:v>
                </c:pt>
                <c:pt idx="2">
                  <c:v>9</c:v>
                </c:pt>
              </c:numCache>
            </c:numRef>
          </c:val>
        </c:ser>
        <c:ser>
          <c:idx val="1"/>
          <c:order val="1"/>
          <c:tx>
            <c:strRef>
              <c:f>'Form Responses'!$S$15</c:f>
              <c:strCache>
                <c:ptCount val="1"/>
                <c:pt idx="0">
                  <c:v>Usually not (too late)</c:v>
                </c:pt>
              </c:strCache>
            </c:strRef>
          </c:tx>
          <c:invertIfNegative val="0"/>
          <c:val>
            <c:numRef>
              <c:f>'Form Responses'!$R$13:$T$13</c:f>
              <c:numCache>
                <c:formatCode>General</c:formatCode>
                <c:ptCount val="3"/>
                <c:pt idx="0">
                  <c:v>0</c:v>
                </c:pt>
                <c:pt idx="1">
                  <c:v>1</c:v>
                </c:pt>
                <c:pt idx="2">
                  <c:v>0</c:v>
                </c:pt>
              </c:numCache>
            </c:numRef>
          </c:val>
        </c:ser>
        <c:ser>
          <c:idx val="2"/>
          <c:order val="2"/>
          <c:tx>
            <c:strRef>
              <c:f>'Form Responses'!$S$16</c:f>
              <c:strCache>
                <c:ptCount val="1"/>
                <c:pt idx="0">
                  <c:v>No answer</c:v>
                </c:pt>
              </c:strCache>
            </c:strRef>
          </c:tx>
          <c:invertIfNegative val="0"/>
          <c:val>
            <c:numRef>
              <c:f>'Form Responses'!$R$14:$S$14</c:f>
              <c:numCache>
                <c:formatCode>General</c:formatCode>
                <c:ptCount val="2"/>
                <c:pt idx="0">
                  <c:v>1</c:v>
                </c:pt>
                <c:pt idx="1">
                  <c:v>0</c:v>
                </c:pt>
              </c:numCache>
            </c:numRef>
          </c:val>
        </c:ser>
        <c:dLbls>
          <c:showLegendKey val="0"/>
          <c:showVal val="0"/>
          <c:showCatName val="0"/>
          <c:showSerName val="0"/>
          <c:showPercent val="0"/>
          <c:showBubbleSize val="0"/>
        </c:dLbls>
        <c:gapWidth val="150"/>
        <c:overlap val="100"/>
        <c:axId val="124299520"/>
        <c:axId val="124321792"/>
      </c:barChart>
      <c:catAx>
        <c:axId val="124299520"/>
        <c:scaling>
          <c:orientation val="minMax"/>
        </c:scaling>
        <c:delete val="0"/>
        <c:axPos val="b"/>
        <c:majorTickMark val="out"/>
        <c:minorTickMark val="none"/>
        <c:tickLblPos val="nextTo"/>
        <c:crossAx val="124321792"/>
        <c:crosses val="autoZero"/>
        <c:auto val="1"/>
        <c:lblAlgn val="ctr"/>
        <c:lblOffset val="100"/>
        <c:noMultiLvlLbl val="0"/>
      </c:catAx>
      <c:valAx>
        <c:axId val="124321792"/>
        <c:scaling>
          <c:orientation val="minMax"/>
          <c:min val="0"/>
        </c:scaling>
        <c:delete val="0"/>
        <c:axPos val="l"/>
        <c:majorGridlines/>
        <c:numFmt formatCode="0%" sourceLinked="1"/>
        <c:majorTickMark val="out"/>
        <c:minorTickMark val="none"/>
        <c:tickLblPos val="nextTo"/>
        <c:crossAx val="1242995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'Form Responses'!$U$1</c:f>
              <c:strCache>
                <c:ptCount val="1"/>
                <c:pt idx="0">
                  <c:v>Usefulness of agenda topics from 1 to 10</c:v>
                </c:pt>
              </c:strCache>
            </c:strRef>
          </c:tx>
          <c:invertIfNegative val="0"/>
          <c:cat>
            <c:strRef>
              <c:f>'Form Responses'!$U$2:$AA$2</c:f>
              <c:strCache>
                <c:ptCount val="7"/>
                <c:pt idx="0">
                  <c:v>Latest developments: feedback from last BoR/MF</c:v>
                </c:pt>
                <c:pt idx="1">
                  <c:v>Latest developments in the regions: information by Lead NRAs</c:v>
                </c:pt>
                <c:pt idx="2">
                  <c:v>CAM: latest developments in CAM Roadmap process</c:v>
                </c:pt>
                <c:pt idx="3">
                  <c:v>CAM: latest developments in CAM pilot projects</c:v>
                </c:pt>
                <c:pt idx="4">
                  <c:v>Early implementation of other Network Codes (Balancing, Interoperability)</c:v>
                </c:pt>
                <c:pt idx="5">
                  <c:v>ACER reports: RI Status review report</c:v>
                </c:pt>
                <c:pt idx="6">
                  <c:v>ACER reports: GRI Quarterly report</c:v>
                </c:pt>
              </c:strCache>
            </c:strRef>
          </c:cat>
          <c:val>
            <c:numRef>
              <c:f>'Form Responses'!$U$15:$AA$15</c:f>
              <c:numCache>
                <c:formatCode>0.0</c:formatCode>
                <c:ptCount val="7"/>
                <c:pt idx="0">
                  <c:v>7.333333333333333</c:v>
                </c:pt>
                <c:pt idx="1">
                  <c:v>7.666666666666667</c:v>
                </c:pt>
                <c:pt idx="2">
                  <c:v>7.5</c:v>
                </c:pt>
                <c:pt idx="3">
                  <c:v>7.5555555555555554</c:v>
                </c:pt>
                <c:pt idx="4">
                  <c:v>6.8888888888888893</c:v>
                </c:pt>
                <c:pt idx="5">
                  <c:v>6.666666666666667</c:v>
                </c:pt>
                <c:pt idx="6">
                  <c:v>6.5555555555555554</c:v>
                </c:pt>
              </c:numCache>
            </c:numRef>
          </c:val>
        </c:ser>
        <c:dLbls>
          <c:showLegendKey val="0"/>
          <c:showVal val="0"/>
          <c:showCatName val="0"/>
          <c:showSerName val="0"/>
          <c:showPercent val="0"/>
          <c:showBubbleSize val="0"/>
        </c:dLbls>
        <c:gapWidth val="150"/>
        <c:axId val="124350464"/>
        <c:axId val="124352000"/>
      </c:barChart>
      <c:catAx>
        <c:axId val="124350464"/>
        <c:scaling>
          <c:orientation val="minMax"/>
        </c:scaling>
        <c:delete val="0"/>
        <c:axPos val="b"/>
        <c:majorTickMark val="out"/>
        <c:minorTickMark val="none"/>
        <c:tickLblPos val="nextTo"/>
        <c:txPr>
          <a:bodyPr rot="-5400000" vert="horz"/>
          <a:lstStyle/>
          <a:p>
            <a:pPr>
              <a:defRPr sz="1200"/>
            </a:pPr>
            <a:endParaRPr lang="en-US"/>
          </a:p>
        </c:txPr>
        <c:crossAx val="124352000"/>
        <c:crosses val="autoZero"/>
        <c:auto val="1"/>
        <c:lblAlgn val="ctr"/>
        <c:lblOffset val="100"/>
        <c:noMultiLvlLbl val="0"/>
      </c:catAx>
      <c:valAx>
        <c:axId val="124352000"/>
        <c:scaling>
          <c:orientation val="minMax"/>
          <c:max val="10"/>
          <c:min val="0"/>
        </c:scaling>
        <c:delete val="0"/>
        <c:axPos val="l"/>
        <c:majorGridlines/>
        <c:numFmt formatCode="0.0" sourceLinked="1"/>
        <c:majorTickMark val="out"/>
        <c:minorTickMark val="none"/>
        <c:tickLblPos val="nextTo"/>
        <c:crossAx val="1243504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11204</xdr:colOff>
      <xdr:row>2</xdr:row>
      <xdr:rowOff>141193</xdr:rowOff>
    </xdr:from>
    <xdr:to>
      <xdr:col>8</xdr:col>
      <xdr:colOff>593911</xdr:colOff>
      <xdr:row>25</xdr:row>
      <xdr:rowOff>11206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xdr:row>
      <xdr:rowOff>156881</xdr:rowOff>
    </xdr:from>
    <xdr:to>
      <xdr:col>18</xdr:col>
      <xdr:colOff>11206</xdr:colOff>
      <xdr:row>24</xdr:row>
      <xdr:rowOff>145677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11205</xdr:colOff>
      <xdr:row>2</xdr:row>
      <xdr:rowOff>152398</xdr:rowOff>
    </xdr:from>
    <xdr:to>
      <xdr:col>26</xdr:col>
      <xdr:colOff>593911</xdr:colOff>
      <xdr:row>24</xdr:row>
      <xdr:rowOff>134471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11206</xdr:colOff>
      <xdr:row>32</xdr:row>
      <xdr:rowOff>152399</xdr:rowOff>
    </xdr:from>
    <xdr:to>
      <xdr:col>8</xdr:col>
      <xdr:colOff>593912</xdr:colOff>
      <xdr:row>51</xdr:row>
      <xdr:rowOff>134469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358587</xdr:colOff>
      <xdr:row>32</xdr:row>
      <xdr:rowOff>152399</xdr:rowOff>
    </xdr:from>
    <xdr:to>
      <xdr:col>17</xdr:col>
      <xdr:colOff>593910</xdr:colOff>
      <xdr:row>51</xdr:row>
      <xdr:rowOff>156881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11206</xdr:colOff>
      <xdr:row>32</xdr:row>
      <xdr:rowOff>152399</xdr:rowOff>
    </xdr:from>
    <xdr:to>
      <xdr:col>27</xdr:col>
      <xdr:colOff>1</xdr:colOff>
      <xdr:row>51</xdr:row>
      <xdr:rowOff>145675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xdr:col>
      <xdr:colOff>-1</xdr:colOff>
      <xdr:row>33</xdr:row>
      <xdr:rowOff>17930</xdr:rowOff>
    </xdr:from>
    <xdr:to>
      <xdr:col>35</xdr:col>
      <xdr:colOff>582706</xdr:colOff>
      <xdr:row>51</xdr:row>
      <xdr:rowOff>145676</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13606</xdr:colOff>
      <xdr:row>60</xdr:row>
      <xdr:rowOff>16328</xdr:rowOff>
    </xdr:from>
    <xdr:to>
      <xdr:col>9</xdr:col>
      <xdr:colOff>0</xdr:colOff>
      <xdr:row>83</xdr:row>
      <xdr:rowOff>13607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13606</xdr:colOff>
      <xdr:row>60</xdr:row>
      <xdr:rowOff>16327</xdr:rowOff>
    </xdr:from>
    <xdr:to>
      <xdr:col>19</xdr:col>
      <xdr:colOff>13607</xdr:colOff>
      <xdr:row>86</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13610</xdr:colOff>
      <xdr:row>60</xdr:row>
      <xdr:rowOff>2722</xdr:rowOff>
    </xdr:from>
    <xdr:to>
      <xdr:col>26</xdr:col>
      <xdr:colOff>13607</xdr:colOff>
      <xdr:row>86</xdr:row>
      <xdr:rowOff>40822</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27</xdr:col>
      <xdr:colOff>13608</xdr:colOff>
      <xdr:row>60</xdr:row>
      <xdr:rowOff>0</xdr:rowOff>
    </xdr:from>
    <xdr:to>
      <xdr:col>34</xdr:col>
      <xdr:colOff>190499</xdr:colOff>
      <xdr:row>86</xdr:row>
      <xdr:rowOff>38100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xdr:colOff>
      <xdr:row>95</xdr:row>
      <xdr:rowOff>29936</xdr:rowOff>
    </xdr:from>
    <xdr:to>
      <xdr:col>9</xdr:col>
      <xdr:colOff>27213</xdr:colOff>
      <xdr:row>114</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0</xdr:colOff>
      <xdr:row>95</xdr:row>
      <xdr:rowOff>16328</xdr:rowOff>
    </xdr:from>
    <xdr:to>
      <xdr:col>20</xdr:col>
      <xdr:colOff>612321</xdr:colOff>
      <xdr:row>114</xdr:row>
      <xdr:rowOff>13608</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xdr:colOff>
      <xdr:row>122</xdr:row>
      <xdr:rowOff>2722</xdr:rowOff>
    </xdr:from>
    <xdr:to>
      <xdr:col>9</xdr:col>
      <xdr:colOff>-1</xdr:colOff>
      <xdr:row>140</xdr:row>
      <xdr:rowOff>149679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121</xdr:row>
      <xdr:rowOff>163284</xdr:rowOff>
    </xdr:from>
    <xdr:to>
      <xdr:col>20</xdr:col>
      <xdr:colOff>598715</xdr:colOff>
      <xdr:row>140</xdr:row>
      <xdr:rowOff>163285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0</xdr:colOff>
      <xdr:row>122</xdr:row>
      <xdr:rowOff>0</xdr:rowOff>
    </xdr:from>
    <xdr:to>
      <xdr:col>30</xdr:col>
      <xdr:colOff>381000</xdr:colOff>
      <xdr:row>141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
  <sheetViews>
    <sheetView zoomScale="85" zoomScaleNormal="85" workbookViewId="0">
      <pane xSplit="2" ySplit="1" topLeftCell="C2" activePane="bottomRight" state="frozen"/>
      <selection pane="topRight" activeCell="C1" sqref="C1"/>
      <selection pane="bottomLeft" activeCell="A2" sqref="A2"/>
      <selection pane="bottomRight"/>
    </sheetView>
  </sheetViews>
  <sheetFormatPr defaultColWidth="17.140625" defaultRowHeight="12.75" customHeight="1" x14ac:dyDescent="0.2"/>
  <cols>
    <col min="1" max="1" width="4.28515625" style="3" customWidth="1"/>
    <col min="2" max="2" width="19.140625" style="3" customWidth="1"/>
    <col min="3" max="3" width="17.140625" style="1" customWidth="1"/>
    <col min="4" max="51" width="17.140625" style="1"/>
    <col min="52" max="52" width="32.5703125" style="1" bestFit="1" customWidth="1"/>
    <col min="53" max="16384" width="17.140625" style="1"/>
  </cols>
  <sheetData>
    <row r="1" spans="1:53" ht="102" x14ac:dyDescent="0.2">
      <c r="A1" s="5" t="s">
        <v>106</v>
      </c>
      <c r="B1" s="6" t="s">
        <v>107</v>
      </c>
      <c r="C1" s="7" t="s">
        <v>0</v>
      </c>
      <c r="D1" s="7" t="s">
        <v>113</v>
      </c>
      <c r="E1" s="7"/>
      <c r="F1" s="7" t="s">
        <v>1</v>
      </c>
      <c r="G1" s="7" t="s">
        <v>2</v>
      </c>
      <c r="H1" s="7"/>
      <c r="I1" s="7" t="s">
        <v>3</v>
      </c>
      <c r="J1" s="40" t="s">
        <v>120</v>
      </c>
      <c r="K1" s="7"/>
      <c r="L1" s="41" t="s">
        <v>125</v>
      </c>
      <c r="M1" s="7"/>
      <c r="N1" s="7" t="s">
        <v>4</v>
      </c>
      <c r="O1" s="7"/>
      <c r="P1" s="7" t="s">
        <v>5</v>
      </c>
      <c r="Q1" s="8" t="s">
        <v>6</v>
      </c>
      <c r="R1" s="40" t="s">
        <v>140</v>
      </c>
      <c r="S1" s="41" t="s">
        <v>7</v>
      </c>
      <c r="T1" s="41" t="s">
        <v>8</v>
      </c>
      <c r="U1" s="41" t="s">
        <v>142</v>
      </c>
      <c r="V1" s="7"/>
      <c r="W1" s="7"/>
      <c r="X1" s="7"/>
      <c r="Y1" s="7"/>
      <c r="Z1" s="7"/>
      <c r="AA1" s="7"/>
      <c r="AB1" s="41" t="s">
        <v>146</v>
      </c>
      <c r="AC1" s="41" t="s">
        <v>146</v>
      </c>
      <c r="AD1" s="41" t="s">
        <v>146</v>
      </c>
      <c r="AE1" s="7"/>
      <c r="AF1" s="41" t="s">
        <v>9</v>
      </c>
      <c r="AG1" s="41" t="s">
        <v>10</v>
      </c>
      <c r="AH1" s="41" t="s">
        <v>11</v>
      </c>
      <c r="AI1" s="8" t="s">
        <v>12</v>
      </c>
      <c r="AJ1" s="24" t="s">
        <v>13</v>
      </c>
      <c r="AK1" s="7"/>
      <c r="AL1" s="7" t="s">
        <v>14</v>
      </c>
      <c r="AM1" s="7"/>
      <c r="AN1" s="7" t="s">
        <v>15</v>
      </c>
      <c r="AO1" s="8" t="s">
        <v>16</v>
      </c>
      <c r="AP1" s="24" t="s">
        <v>17</v>
      </c>
      <c r="AQ1" s="7"/>
      <c r="AR1" s="7" t="s">
        <v>18</v>
      </c>
      <c r="AS1" s="7"/>
      <c r="AT1" s="7" t="s">
        <v>19</v>
      </c>
      <c r="AU1" s="7"/>
      <c r="AV1" s="8" t="s">
        <v>20</v>
      </c>
      <c r="AW1" s="28" t="s">
        <v>21</v>
      </c>
      <c r="AX1" s="24" t="s">
        <v>22</v>
      </c>
      <c r="AY1" s="7" t="s">
        <v>23</v>
      </c>
      <c r="AZ1" s="7" t="s">
        <v>24</v>
      </c>
      <c r="BA1" s="8" t="s">
        <v>25</v>
      </c>
    </row>
    <row r="2" spans="1:53" ht="63.75" x14ac:dyDescent="0.2">
      <c r="A2" s="42"/>
      <c r="B2" s="43"/>
      <c r="C2" s="44"/>
      <c r="D2" s="44"/>
      <c r="E2" s="44"/>
      <c r="F2" s="44"/>
      <c r="G2" s="44"/>
      <c r="H2" s="44"/>
      <c r="I2" s="44"/>
      <c r="J2" s="45"/>
      <c r="K2" s="44"/>
      <c r="L2" s="46"/>
      <c r="M2" s="44"/>
      <c r="N2" s="44"/>
      <c r="O2" s="44"/>
      <c r="P2" s="44"/>
      <c r="Q2" s="47"/>
      <c r="R2" s="51" t="s">
        <v>137</v>
      </c>
      <c r="S2" s="50" t="s">
        <v>138</v>
      </c>
      <c r="T2" s="50" t="s">
        <v>139</v>
      </c>
      <c r="U2" s="50" t="s">
        <v>129</v>
      </c>
      <c r="V2" s="50" t="s">
        <v>130</v>
      </c>
      <c r="W2" s="50" t="s">
        <v>131</v>
      </c>
      <c r="X2" s="50" t="s">
        <v>132</v>
      </c>
      <c r="Y2" s="50" t="s">
        <v>133</v>
      </c>
      <c r="Z2" s="50" t="s">
        <v>134</v>
      </c>
      <c r="AA2" s="50" t="s">
        <v>135</v>
      </c>
      <c r="AB2" s="50" t="s">
        <v>143</v>
      </c>
      <c r="AC2" s="50" t="s">
        <v>144</v>
      </c>
      <c r="AD2" s="50" t="s">
        <v>145</v>
      </c>
      <c r="AE2" s="44"/>
      <c r="AF2" s="50" t="s">
        <v>147</v>
      </c>
      <c r="AG2" s="50" t="s">
        <v>148</v>
      </c>
      <c r="AH2" s="50" t="s">
        <v>149</v>
      </c>
      <c r="AI2" s="47"/>
      <c r="AJ2" s="48"/>
      <c r="AK2" s="44"/>
      <c r="AL2" s="44"/>
      <c r="AM2" s="44"/>
      <c r="AN2" s="44"/>
      <c r="AO2" s="47"/>
      <c r="AP2" s="48"/>
      <c r="AQ2" s="44"/>
      <c r="AR2" s="44"/>
      <c r="AS2" s="44"/>
      <c r="AT2" s="44"/>
      <c r="AU2" s="44"/>
      <c r="AV2" s="47"/>
      <c r="AW2" s="49"/>
      <c r="AX2" s="48"/>
      <c r="AY2" s="44"/>
      <c r="AZ2" s="44"/>
      <c r="BA2" s="47"/>
    </row>
    <row r="3" spans="1:53" s="4" customFormat="1" ht="165.75" x14ac:dyDescent="0.2">
      <c r="A3" s="9">
        <v>1</v>
      </c>
      <c r="B3" s="10" t="s">
        <v>40</v>
      </c>
      <c r="C3" s="11">
        <v>41690.7527430556</v>
      </c>
      <c r="D3" s="12" t="s">
        <v>26</v>
      </c>
      <c r="E3" s="12"/>
      <c r="F3" s="12" t="s">
        <v>27</v>
      </c>
      <c r="G3" s="12" t="s">
        <v>28</v>
      </c>
      <c r="H3" s="12"/>
      <c r="I3" s="12"/>
      <c r="J3" s="25" t="s">
        <v>29</v>
      </c>
      <c r="K3" s="12"/>
      <c r="L3" s="12" t="s">
        <v>30</v>
      </c>
      <c r="M3" s="12"/>
      <c r="N3" s="12" t="s">
        <v>26</v>
      </c>
      <c r="O3" s="12"/>
      <c r="P3" s="12" t="s">
        <v>31</v>
      </c>
      <c r="Q3" s="13"/>
      <c r="R3" s="25"/>
      <c r="S3" s="12"/>
      <c r="T3" s="12" t="s">
        <v>32</v>
      </c>
      <c r="U3" s="12">
        <v>8</v>
      </c>
      <c r="V3" s="12">
        <v>9</v>
      </c>
      <c r="W3" s="12">
        <v>9</v>
      </c>
      <c r="X3" s="12">
        <v>9</v>
      </c>
      <c r="Y3" s="12">
        <v>8</v>
      </c>
      <c r="Z3" s="12">
        <v>7</v>
      </c>
      <c r="AA3" s="12">
        <v>7</v>
      </c>
      <c r="AB3" s="12" t="s">
        <v>33</v>
      </c>
      <c r="AC3" s="12"/>
      <c r="AD3" s="12"/>
      <c r="AE3" s="12"/>
      <c r="AF3" s="12" t="s">
        <v>34</v>
      </c>
      <c r="AG3" s="12" t="s">
        <v>34</v>
      </c>
      <c r="AH3" s="12" t="s">
        <v>34</v>
      </c>
      <c r="AI3" s="13"/>
      <c r="AJ3" s="25" t="s">
        <v>26</v>
      </c>
      <c r="AK3" s="12"/>
      <c r="AL3" s="12" t="s">
        <v>35</v>
      </c>
      <c r="AM3" s="12"/>
      <c r="AN3" s="12" t="s">
        <v>36</v>
      </c>
      <c r="AO3" s="13"/>
      <c r="AP3" s="25" t="s">
        <v>37</v>
      </c>
      <c r="AQ3" s="12"/>
      <c r="AR3" s="12" t="s">
        <v>38</v>
      </c>
      <c r="AS3" s="12"/>
      <c r="AT3" s="12" t="s">
        <v>39</v>
      </c>
      <c r="AU3" s="12"/>
      <c r="AV3" s="13"/>
      <c r="AW3" s="29"/>
      <c r="AX3" s="25" t="s">
        <v>40</v>
      </c>
      <c r="AY3" s="12" t="s">
        <v>41</v>
      </c>
      <c r="AZ3" s="12" t="s">
        <v>42</v>
      </c>
      <c r="BA3" s="13"/>
    </row>
    <row r="4" spans="1:53" s="2" customFormat="1" ht="89.25" x14ac:dyDescent="0.2">
      <c r="A4" s="14">
        <v>2</v>
      </c>
      <c r="B4" s="15" t="s">
        <v>108</v>
      </c>
      <c r="C4" s="16">
        <v>41694.370324074102</v>
      </c>
      <c r="D4" s="17" t="s">
        <v>26</v>
      </c>
      <c r="E4" s="17"/>
      <c r="F4" s="17" t="s">
        <v>27</v>
      </c>
      <c r="G4" s="17" t="s">
        <v>28</v>
      </c>
      <c r="H4" s="17" t="s">
        <v>43</v>
      </c>
      <c r="I4" s="17" t="s">
        <v>44</v>
      </c>
      <c r="J4" s="26" t="s">
        <v>29</v>
      </c>
      <c r="K4" s="17"/>
      <c r="L4" s="17" t="s">
        <v>45</v>
      </c>
      <c r="M4" s="17"/>
      <c r="N4" s="17" t="s">
        <v>26</v>
      </c>
      <c r="O4" s="17"/>
      <c r="P4" s="17" t="s">
        <v>31</v>
      </c>
      <c r="Q4" s="18" t="s">
        <v>44</v>
      </c>
      <c r="R4" s="26" t="s">
        <v>32</v>
      </c>
      <c r="S4" s="17" t="s">
        <v>46</v>
      </c>
      <c r="T4" s="17" t="s">
        <v>32</v>
      </c>
      <c r="U4" s="17">
        <v>8</v>
      </c>
      <c r="V4" s="17">
        <v>8</v>
      </c>
      <c r="W4" s="17">
        <v>9</v>
      </c>
      <c r="X4" s="17">
        <v>9</v>
      </c>
      <c r="Y4" s="17">
        <v>9</v>
      </c>
      <c r="Z4" s="17">
        <v>4</v>
      </c>
      <c r="AA4" s="17">
        <v>4</v>
      </c>
      <c r="AB4" s="17" t="s">
        <v>33</v>
      </c>
      <c r="AC4" s="17" t="s">
        <v>33</v>
      </c>
      <c r="AD4" s="17" t="s">
        <v>47</v>
      </c>
      <c r="AE4" s="17"/>
      <c r="AF4" s="17" t="s">
        <v>34</v>
      </c>
      <c r="AG4" s="17" t="s">
        <v>48</v>
      </c>
      <c r="AH4" s="17" t="s">
        <v>34</v>
      </c>
      <c r="AI4" s="18" t="s">
        <v>44</v>
      </c>
      <c r="AJ4" s="26" t="s">
        <v>26</v>
      </c>
      <c r="AK4" s="17"/>
      <c r="AL4" s="17" t="s">
        <v>35</v>
      </c>
      <c r="AM4" s="17" t="s">
        <v>49</v>
      </c>
      <c r="AN4" s="17" t="s">
        <v>50</v>
      </c>
      <c r="AO4" s="18" t="s">
        <v>44</v>
      </c>
      <c r="AP4" s="26" t="s">
        <v>37</v>
      </c>
      <c r="AQ4" s="17"/>
      <c r="AR4" s="17" t="s">
        <v>38</v>
      </c>
      <c r="AS4" s="17"/>
      <c r="AT4" s="17" t="s">
        <v>39</v>
      </c>
      <c r="AU4" s="17"/>
      <c r="AV4" s="18" t="s">
        <v>44</v>
      </c>
      <c r="AW4" s="30"/>
      <c r="AX4" s="26"/>
      <c r="AY4" s="17"/>
      <c r="AZ4" s="17"/>
      <c r="BA4" s="18" t="s">
        <v>51</v>
      </c>
    </row>
    <row r="5" spans="1:53" s="4" customFormat="1" ht="102" x14ac:dyDescent="0.2">
      <c r="A5" s="9">
        <v>3</v>
      </c>
      <c r="B5" s="10" t="s">
        <v>109</v>
      </c>
      <c r="C5" s="11">
        <v>41697.436574074098</v>
      </c>
      <c r="D5" s="12" t="s">
        <v>26</v>
      </c>
      <c r="E5" s="12"/>
      <c r="F5" s="12" t="s">
        <v>52</v>
      </c>
      <c r="G5" s="12" t="s">
        <v>28</v>
      </c>
      <c r="H5" s="12"/>
      <c r="I5" s="12"/>
      <c r="J5" s="25" t="s">
        <v>29</v>
      </c>
      <c r="K5" s="12"/>
      <c r="L5" s="12" t="s">
        <v>30</v>
      </c>
      <c r="M5" s="12"/>
      <c r="N5" s="12" t="s">
        <v>26</v>
      </c>
      <c r="O5" s="12"/>
      <c r="P5" s="12" t="s">
        <v>31</v>
      </c>
      <c r="Q5" s="13"/>
      <c r="R5" s="25" t="s">
        <v>32</v>
      </c>
      <c r="S5" s="12" t="s">
        <v>32</v>
      </c>
      <c r="T5" s="12" t="s">
        <v>32</v>
      </c>
      <c r="U5" s="12">
        <v>3</v>
      </c>
      <c r="V5" s="12">
        <v>6</v>
      </c>
      <c r="W5" s="12">
        <v>6</v>
      </c>
      <c r="X5" s="12">
        <v>6</v>
      </c>
      <c r="Y5" s="12">
        <v>6</v>
      </c>
      <c r="Z5" s="12">
        <v>6</v>
      </c>
      <c r="AA5" s="12">
        <v>6</v>
      </c>
      <c r="AB5" s="12"/>
      <c r="AC5" s="12"/>
      <c r="AD5" s="12" t="s">
        <v>47</v>
      </c>
      <c r="AE5" s="12"/>
      <c r="AF5" s="12" t="s">
        <v>34</v>
      </c>
      <c r="AG5" s="12" t="s">
        <v>34</v>
      </c>
      <c r="AH5" s="12" t="s">
        <v>34</v>
      </c>
      <c r="AI5" s="13"/>
      <c r="AJ5" s="25" t="s">
        <v>26</v>
      </c>
      <c r="AK5" s="12"/>
      <c r="AL5" s="12" t="s">
        <v>53</v>
      </c>
      <c r="AM5" s="12"/>
      <c r="AN5" s="12"/>
      <c r="AO5" s="13"/>
      <c r="AP5" s="25" t="s">
        <v>54</v>
      </c>
      <c r="AQ5" s="12" t="s">
        <v>55</v>
      </c>
      <c r="AR5" s="12" t="s">
        <v>38</v>
      </c>
      <c r="AS5" s="12"/>
      <c r="AT5" s="12" t="s">
        <v>39</v>
      </c>
      <c r="AU5" s="12"/>
      <c r="AV5" s="13"/>
      <c r="AW5" s="29"/>
      <c r="AX5" s="25" t="s">
        <v>56</v>
      </c>
      <c r="AY5" s="12" t="s">
        <v>57</v>
      </c>
      <c r="AZ5" s="12" t="s">
        <v>58</v>
      </c>
      <c r="BA5" s="13"/>
    </row>
    <row r="6" spans="1:53" s="2" customFormat="1" ht="318.75" x14ac:dyDescent="0.2">
      <c r="A6" s="14">
        <v>4</v>
      </c>
      <c r="B6" s="15" t="s">
        <v>110</v>
      </c>
      <c r="C6" s="16">
        <v>41694.540856481501</v>
      </c>
      <c r="D6" s="17" t="s">
        <v>59</v>
      </c>
      <c r="E6" s="17"/>
      <c r="F6" s="17" t="s">
        <v>27</v>
      </c>
      <c r="G6" s="17" t="s">
        <v>59</v>
      </c>
      <c r="H6" s="17"/>
      <c r="I6" s="17"/>
      <c r="J6" s="26" t="s">
        <v>60</v>
      </c>
      <c r="K6" s="17" t="s">
        <v>61</v>
      </c>
      <c r="L6" s="17" t="s">
        <v>30</v>
      </c>
      <c r="M6" s="17"/>
      <c r="N6" s="17" t="s">
        <v>62</v>
      </c>
      <c r="O6" s="17" t="s">
        <v>63</v>
      </c>
      <c r="P6" s="17" t="s">
        <v>64</v>
      </c>
      <c r="Q6" s="18"/>
      <c r="R6" s="26" t="s">
        <v>32</v>
      </c>
      <c r="S6" s="17" t="s">
        <v>32</v>
      </c>
      <c r="T6" s="17" t="s">
        <v>32</v>
      </c>
      <c r="U6" s="17">
        <v>7</v>
      </c>
      <c r="V6" s="17">
        <v>4</v>
      </c>
      <c r="W6" s="17"/>
      <c r="X6" s="17">
        <v>5</v>
      </c>
      <c r="Y6" s="17">
        <v>5</v>
      </c>
      <c r="Z6" s="17">
        <v>5</v>
      </c>
      <c r="AA6" s="17">
        <v>5</v>
      </c>
      <c r="AB6" s="17" t="s">
        <v>33</v>
      </c>
      <c r="AC6" s="17" t="s">
        <v>33</v>
      </c>
      <c r="AD6" s="17" t="s">
        <v>33</v>
      </c>
      <c r="AE6" s="53" t="s">
        <v>65</v>
      </c>
      <c r="AF6" s="17" t="s">
        <v>34</v>
      </c>
      <c r="AG6" s="17" t="s">
        <v>34</v>
      </c>
      <c r="AH6" s="17" t="s">
        <v>34</v>
      </c>
      <c r="AI6" s="18"/>
      <c r="AJ6" s="26" t="s">
        <v>59</v>
      </c>
      <c r="AK6" s="17"/>
      <c r="AL6" s="17" t="s">
        <v>66</v>
      </c>
      <c r="AM6" s="17"/>
      <c r="AN6" s="17"/>
      <c r="AO6" s="18"/>
      <c r="AP6" s="26" t="s">
        <v>54</v>
      </c>
      <c r="AQ6" s="17" t="s">
        <v>67</v>
      </c>
      <c r="AR6" s="17" t="s">
        <v>38</v>
      </c>
      <c r="AS6" s="17"/>
      <c r="AT6" s="17"/>
      <c r="AU6" s="17"/>
      <c r="AV6" s="18"/>
      <c r="AW6" s="30"/>
      <c r="AX6" s="26"/>
      <c r="AY6" s="17"/>
      <c r="AZ6" s="17"/>
      <c r="BA6" s="18" t="s">
        <v>51</v>
      </c>
    </row>
    <row r="7" spans="1:53" s="4" customFormat="1" ht="89.25" x14ac:dyDescent="0.2">
      <c r="A7" s="9">
        <v>5</v>
      </c>
      <c r="B7" s="10" t="s">
        <v>111</v>
      </c>
      <c r="C7" s="11">
        <v>41703.386157407404</v>
      </c>
      <c r="D7" s="12" t="s">
        <v>28</v>
      </c>
      <c r="E7" s="12" t="s">
        <v>68</v>
      </c>
      <c r="F7" s="12" t="s">
        <v>69</v>
      </c>
      <c r="G7" s="12" t="s">
        <v>26</v>
      </c>
      <c r="H7" s="12" t="s">
        <v>70</v>
      </c>
      <c r="I7" s="12"/>
      <c r="J7" s="25" t="s">
        <v>29</v>
      </c>
      <c r="K7" s="12"/>
      <c r="L7" s="12" t="s">
        <v>45</v>
      </c>
      <c r="M7" s="12"/>
      <c r="N7" s="12" t="s">
        <v>71</v>
      </c>
      <c r="O7" s="12" t="s">
        <v>72</v>
      </c>
      <c r="P7" s="12" t="s">
        <v>31</v>
      </c>
      <c r="Q7" s="13"/>
      <c r="R7" s="25" t="s">
        <v>32</v>
      </c>
      <c r="S7" s="12" t="s">
        <v>32</v>
      </c>
      <c r="T7" s="12" t="s">
        <v>32</v>
      </c>
      <c r="U7" s="12">
        <v>8</v>
      </c>
      <c r="V7" s="12">
        <v>10</v>
      </c>
      <c r="W7" s="12">
        <v>8</v>
      </c>
      <c r="X7" s="12">
        <v>8</v>
      </c>
      <c r="Y7" s="12">
        <v>8</v>
      </c>
      <c r="Z7" s="12">
        <v>9</v>
      </c>
      <c r="AA7" s="12">
        <v>9</v>
      </c>
      <c r="AB7" s="12" t="s">
        <v>47</v>
      </c>
      <c r="AC7" s="12"/>
      <c r="AD7" s="12"/>
      <c r="AE7" s="54" t="s">
        <v>73</v>
      </c>
      <c r="AF7" s="12" t="s">
        <v>34</v>
      </c>
      <c r="AG7" s="12" t="s">
        <v>34</v>
      </c>
      <c r="AH7" s="12" t="s">
        <v>34</v>
      </c>
      <c r="AI7" s="13"/>
      <c r="AJ7" s="25" t="s">
        <v>26</v>
      </c>
      <c r="AK7" s="12"/>
      <c r="AL7" s="12" t="s">
        <v>74</v>
      </c>
      <c r="AM7" s="12"/>
      <c r="AN7" s="12" t="s">
        <v>75</v>
      </c>
      <c r="AO7" s="13"/>
      <c r="AP7" s="25" t="s">
        <v>37</v>
      </c>
      <c r="AQ7" s="12"/>
      <c r="AR7" s="12" t="s">
        <v>38</v>
      </c>
      <c r="AS7" s="12"/>
      <c r="AT7" s="12" t="s">
        <v>39</v>
      </c>
      <c r="AU7" s="12"/>
      <c r="AV7" s="13"/>
      <c r="AW7" s="29"/>
      <c r="AX7" s="25" t="s">
        <v>76</v>
      </c>
      <c r="AY7" s="12" t="s">
        <v>77</v>
      </c>
      <c r="AZ7" s="12" t="s">
        <v>78</v>
      </c>
      <c r="BA7" s="13" t="s">
        <v>51</v>
      </c>
    </row>
    <row r="8" spans="1:53" s="2" customFormat="1" ht="191.25" x14ac:dyDescent="0.2">
      <c r="A8" s="14">
        <v>6</v>
      </c>
      <c r="B8" s="15" t="s">
        <v>84</v>
      </c>
      <c r="C8" s="16">
        <v>41703.685509259303</v>
      </c>
      <c r="D8" s="17" t="s">
        <v>26</v>
      </c>
      <c r="E8" s="17"/>
      <c r="F8" s="17" t="s">
        <v>27</v>
      </c>
      <c r="G8" s="17" t="s">
        <v>28</v>
      </c>
      <c r="H8" s="17"/>
      <c r="I8" s="17"/>
      <c r="J8" s="26" t="s">
        <v>29</v>
      </c>
      <c r="K8" s="17"/>
      <c r="L8" s="17" t="s">
        <v>30</v>
      </c>
      <c r="M8" s="17"/>
      <c r="N8" s="17" t="s">
        <v>26</v>
      </c>
      <c r="O8" s="17"/>
      <c r="P8" s="17" t="s">
        <v>79</v>
      </c>
      <c r="Q8" s="18"/>
      <c r="R8" s="26" t="s">
        <v>32</v>
      </c>
      <c r="S8" s="17" t="s">
        <v>32</v>
      </c>
      <c r="T8" s="17" t="s">
        <v>32</v>
      </c>
      <c r="U8" s="17">
        <v>6</v>
      </c>
      <c r="V8" s="17">
        <v>6</v>
      </c>
      <c r="W8" s="17">
        <v>3</v>
      </c>
      <c r="X8" s="17">
        <v>6</v>
      </c>
      <c r="Y8" s="17">
        <v>3</v>
      </c>
      <c r="Z8" s="17">
        <v>4</v>
      </c>
      <c r="AA8" s="17">
        <v>5</v>
      </c>
      <c r="AB8" s="17"/>
      <c r="AC8" s="17"/>
      <c r="AD8" s="17"/>
      <c r="AE8" s="53" t="s">
        <v>80</v>
      </c>
      <c r="AF8" s="17" t="s">
        <v>34</v>
      </c>
      <c r="AG8" s="17" t="s">
        <v>34</v>
      </c>
      <c r="AH8" s="17" t="s">
        <v>34</v>
      </c>
      <c r="AI8" s="18"/>
      <c r="AJ8" s="26" t="s">
        <v>28</v>
      </c>
      <c r="AK8" s="17" t="s">
        <v>81</v>
      </c>
      <c r="AL8" s="17" t="s">
        <v>74</v>
      </c>
      <c r="AM8" s="17"/>
      <c r="AN8" s="17"/>
      <c r="AO8" s="18"/>
      <c r="AP8" s="26" t="s">
        <v>37</v>
      </c>
      <c r="AQ8" s="17" t="s">
        <v>82</v>
      </c>
      <c r="AR8" s="17" t="s">
        <v>38</v>
      </c>
      <c r="AS8" s="17"/>
      <c r="AT8" s="17" t="s">
        <v>39</v>
      </c>
      <c r="AU8" s="17"/>
      <c r="AV8" s="18"/>
      <c r="AW8" s="30" t="s">
        <v>83</v>
      </c>
      <c r="AX8" s="26" t="s">
        <v>84</v>
      </c>
      <c r="AY8" s="17" t="s">
        <v>85</v>
      </c>
      <c r="AZ8" s="17" t="s">
        <v>86</v>
      </c>
      <c r="BA8" s="18"/>
    </row>
    <row r="9" spans="1:53" s="4" customFormat="1" ht="255" x14ac:dyDescent="0.2">
      <c r="A9" s="9">
        <v>7</v>
      </c>
      <c r="B9" s="10" t="s">
        <v>112</v>
      </c>
      <c r="C9" s="11">
        <v>41704.483668981498</v>
      </c>
      <c r="D9" s="12" t="s">
        <v>26</v>
      </c>
      <c r="E9" s="12" t="s">
        <v>87</v>
      </c>
      <c r="F9" s="12" t="s">
        <v>88</v>
      </c>
      <c r="G9" s="12" t="s">
        <v>59</v>
      </c>
      <c r="H9" s="12"/>
      <c r="I9" s="12" t="s">
        <v>89</v>
      </c>
      <c r="J9" s="25" t="s">
        <v>29</v>
      </c>
      <c r="K9" s="12" t="s">
        <v>90</v>
      </c>
      <c r="L9" s="12" t="s">
        <v>30</v>
      </c>
      <c r="M9" s="12"/>
      <c r="N9" s="12" t="s">
        <v>26</v>
      </c>
      <c r="O9" s="12"/>
      <c r="P9" s="12" t="s">
        <v>31</v>
      </c>
      <c r="Q9" s="13"/>
      <c r="R9" s="25" t="s">
        <v>32</v>
      </c>
      <c r="S9" s="12" t="s">
        <v>32</v>
      </c>
      <c r="T9" s="12" t="s">
        <v>32</v>
      </c>
      <c r="U9" s="12">
        <v>10</v>
      </c>
      <c r="V9" s="12">
        <v>10</v>
      </c>
      <c r="W9" s="12">
        <v>10</v>
      </c>
      <c r="X9" s="12">
        <v>10</v>
      </c>
      <c r="Y9" s="12">
        <v>10</v>
      </c>
      <c r="Z9" s="12">
        <v>10</v>
      </c>
      <c r="AA9" s="12">
        <v>10</v>
      </c>
      <c r="AB9" s="12" t="s">
        <v>47</v>
      </c>
      <c r="AC9" s="12" t="s">
        <v>47</v>
      </c>
      <c r="AD9" s="12" t="s">
        <v>47</v>
      </c>
      <c r="AE9" s="54" t="s">
        <v>91</v>
      </c>
      <c r="AF9" s="12" t="s">
        <v>48</v>
      </c>
      <c r="AG9" s="12" t="s">
        <v>34</v>
      </c>
      <c r="AH9" s="12" t="s">
        <v>48</v>
      </c>
      <c r="AI9" s="13"/>
      <c r="AJ9" s="25" t="s">
        <v>28</v>
      </c>
      <c r="AK9" s="12" t="s">
        <v>92</v>
      </c>
      <c r="AL9" s="12" t="s">
        <v>53</v>
      </c>
      <c r="AM9" s="12"/>
      <c r="AN9" s="12" t="s">
        <v>93</v>
      </c>
      <c r="AO9" s="13" t="s">
        <v>44</v>
      </c>
      <c r="AP9" s="25" t="s">
        <v>37</v>
      </c>
      <c r="AQ9" s="12"/>
      <c r="AR9" s="12" t="s">
        <v>38</v>
      </c>
      <c r="AS9" s="12"/>
      <c r="AT9" s="12" t="s">
        <v>39</v>
      </c>
      <c r="AU9" s="12"/>
      <c r="AV9" s="13" t="s">
        <v>44</v>
      </c>
      <c r="AW9" s="29" t="s">
        <v>94</v>
      </c>
      <c r="AX9" s="25" t="s">
        <v>95</v>
      </c>
      <c r="AY9" s="12" t="s">
        <v>96</v>
      </c>
      <c r="AZ9" s="12" t="s">
        <v>97</v>
      </c>
      <c r="BA9" s="13"/>
    </row>
    <row r="10" spans="1:53" s="4" customFormat="1" ht="89.25" x14ac:dyDescent="0.2">
      <c r="A10" s="9">
        <v>8</v>
      </c>
      <c r="B10" s="10" t="s">
        <v>186</v>
      </c>
      <c r="C10" s="11" t="s">
        <v>183</v>
      </c>
      <c r="D10" s="12" t="s">
        <v>26</v>
      </c>
      <c r="E10" s="12"/>
      <c r="F10" s="12" t="s">
        <v>27</v>
      </c>
      <c r="G10" s="12" t="s">
        <v>59</v>
      </c>
      <c r="H10" s="12" t="s">
        <v>43</v>
      </c>
      <c r="I10" s="12"/>
      <c r="J10" s="25" t="s">
        <v>60</v>
      </c>
      <c r="K10" s="12" t="s">
        <v>184</v>
      </c>
      <c r="L10" s="12" t="s">
        <v>45</v>
      </c>
      <c r="M10" s="12"/>
      <c r="N10" s="12" t="s">
        <v>26</v>
      </c>
      <c r="O10" s="12"/>
      <c r="P10" s="12" t="s">
        <v>31</v>
      </c>
      <c r="Q10" s="13"/>
      <c r="R10" s="25" t="s">
        <v>32</v>
      </c>
      <c r="S10" s="12" t="s">
        <v>32</v>
      </c>
      <c r="T10" s="12" t="s">
        <v>32</v>
      </c>
      <c r="U10" s="12">
        <v>8</v>
      </c>
      <c r="V10" s="12">
        <v>9</v>
      </c>
      <c r="W10" s="12">
        <v>7</v>
      </c>
      <c r="X10" s="12">
        <v>7</v>
      </c>
      <c r="Y10" s="12">
        <v>5</v>
      </c>
      <c r="Z10" s="12">
        <v>8</v>
      </c>
      <c r="AA10" s="12">
        <v>6</v>
      </c>
      <c r="AB10" s="12"/>
      <c r="AC10" s="12"/>
      <c r="AD10" s="12"/>
      <c r="AE10" s="54"/>
      <c r="AF10" s="12" t="s">
        <v>155</v>
      </c>
      <c r="AG10" s="12" t="s">
        <v>34</v>
      </c>
      <c r="AH10" s="12" t="s">
        <v>34</v>
      </c>
      <c r="AI10" s="13"/>
      <c r="AJ10" s="25" t="s">
        <v>26</v>
      </c>
      <c r="AK10" s="12"/>
      <c r="AL10" s="12" t="s">
        <v>66</v>
      </c>
      <c r="AM10" s="12"/>
      <c r="AN10" s="12"/>
      <c r="AO10" s="13"/>
      <c r="AP10" s="25" t="s">
        <v>54</v>
      </c>
      <c r="AQ10" s="12" t="s">
        <v>185</v>
      </c>
      <c r="AR10" s="12" t="s">
        <v>38</v>
      </c>
      <c r="AS10" s="12"/>
      <c r="AT10" s="12" t="s">
        <v>39</v>
      </c>
      <c r="AU10" s="12"/>
      <c r="AV10" s="13"/>
      <c r="AW10" s="29"/>
      <c r="AX10" s="25" t="s">
        <v>186</v>
      </c>
      <c r="AY10" s="12" t="s">
        <v>187</v>
      </c>
      <c r="AZ10" s="12" t="s">
        <v>188</v>
      </c>
      <c r="BA10" s="13"/>
    </row>
    <row r="11" spans="1:53" s="2" customFormat="1" ht="216.75" x14ac:dyDescent="0.2">
      <c r="A11" s="19">
        <v>9</v>
      </c>
      <c r="B11" s="20" t="s">
        <v>103</v>
      </c>
      <c r="C11" s="21">
        <v>41705.543321759302</v>
      </c>
      <c r="D11" s="22" t="s">
        <v>26</v>
      </c>
      <c r="E11" s="22"/>
      <c r="F11" s="22" t="s">
        <v>98</v>
      </c>
      <c r="G11" s="22" t="s">
        <v>28</v>
      </c>
      <c r="H11" s="22" t="s">
        <v>43</v>
      </c>
      <c r="I11" s="22"/>
      <c r="J11" s="27" t="s">
        <v>60</v>
      </c>
      <c r="K11" s="22"/>
      <c r="L11" s="22" t="s">
        <v>30</v>
      </c>
      <c r="M11" s="22"/>
      <c r="N11" s="22" t="s">
        <v>26</v>
      </c>
      <c r="O11" s="22"/>
      <c r="P11" s="22" t="s">
        <v>31</v>
      </c>
      <c r="Q11" s="23" t="s">
        <v>99</v>
      </c>
      <c r="R11" s="27" t="s">
        <v>32</v>
      </c>
      <c r="S11" s="22" t="s">
        <v>32</v>
      </c>
      <c r="T11" s="22" t="s">
        <v>32</v>
      </c>
      <c r="U11" s="22">
        <v>8</v>
      </c>
      <c r="V11" s="22">
        <v>7</v>
      </c>
      <c r="W11" s="22">
        <v>8</v>
      </c>
      <c r="X11" s="22">
        <v>8</v>
      </c>
      <c r="Y11" s="22">
        <v>8</v>
      </c>
      <c r="Z11" s="22">
        <v>7</v>
      </c>
      <c r="AA11" s="22">
        <v>7</v>
      </c>
      <c r="AB11" s="22"/>
      <c r="AC11" s="22"/>
      <c r="AD11" s="22" t="s">
        <v>47</v>
      </c>
      <c r="AE11" s="55" t="s">
        <v>100</v>
      </c>
      <c r="AF11" s="22" t="s">
        <v>34</v>
      </c>
      <c r="AG11" s="22" t="s">
        <v>34</v>
      </c>
      <c r="AH11" s="22" t="s">
        <v>34</v>
      </c>
      <c r="AI11" s="23"/>
      <c r="AJ11" s="27" t="s">
        <v>26</v>
      </c>
      <c r="AK11" s="22"/>
      <c r="AL11" s="22" t="s">
        <v>53</v>
      </c>
      <c r="AM11" s="22"/>
      <c r="AN11" s="22" t="s">
        <v>101</v>
      </c>
      <c r="AO11" s="23"/>
      <c r="AP11" s="27" t="s">
        <v>37</v>
      </c>
      <c r="AQ11" s="22" t="s">
        <v>102</v>
      </c>
      <c r="AR11" s="22" t="s">
        <v>38</v>
      </c>
      <c r="AS11" s="22"/>
      <c r="AT11" s="22" t="s">
        <v>39</v>
      </c>
      <c r="AU11" s="22"/>
      <c r="AV11" s="23"/>
      <c r="AW11" s="31"/>
      <c r="AX11" s="27" t="s">
        <v>103</v>
      </c>
      <c r="AY11" s="22" t="s">
        <v>104</v>
      </c>
      <c r="AZ11" s="22" t="s">
        <v>105</v>
      </c>
      <c r="BA11" s="23"/>
    </row>
    <row r="12" spans="1:53" ht="12.75" customHeight="1" x14ac:dyDescent="0.2">
      <c r="B12" s="32" t="s">
        <v>26</v>
      </c>
      <c r="D12" s="1">
        <f>COUNTIF(D$3:D$11, B12)</f>
        <v>7</v>
      </c>
      <c r="E12" s="35" t="s">
        <v>69</v>
      </c>
      <c r="F12" s="1">
        <f>COUNTIF(F$3:F$11, E12)</f>
        <v>1</v>
      </c>
      <c r="G12" s="1">
        <f>COUNTIF(G$3:G$11, B12)</f>
        <v>1</v>
      </c>
      <c r="H12" s="1">
        <f>COUNTIF(H$3:H$11, I12)</f>
        <v>3</v>
      </c>
      <c r="I12" s="34" t="s">
        <v>43</v>
      </c>
      <c r="J12" s="1">
        <f>COUNTIF(J$3:J$11, K12)</f>
        <v>0</v>
      </c>
      <c r="K12" s="34" t="s">
        <v>119</v>
      </c>
      <c r="L12" s="1">
        <f>COUNTIF(L$3:L$11, "No, this is not needed")</f>
        <v>0</v>
      </c>
      <c r="M12" s="34" t="s">
        <v>123</v>
      </c>
      <c r="N12" s="1">
        <f>COUNTIF(N$3:N$11, O12)</f>
        <v>7</v>
      </c>
      <c r="O12" s="34" t="s">
        <v>26</v>
      </c>
      <c r="P12" s="1">
        <f>COUNTIF(P$3:P$11, Q12)</f>
        <v>7</v>
      </c>
      <c r="Q12" s="38" t="s">
        <v>31</v>
      </c>
      <c r="R12" s="1">
        <f t="shared" ref="R12:T13" si="0">COUNTIF(R$3:R$11, $S14)</f>
        <v>8</v>
      </c>
      <c r="S12" s="1">
        <f t="shared" si="0"/>
        <v>7</v>
      </c>
      <c r="T12" s="1">
        <f t="shared" si="0"/>
        <v>9</v>
      </c>
      <c r="AA12" s="34" t="s">
        <v>33</v>
      </c>
      <c r="AB12" s="1">
        <f>COUNTIF(AB$3:AB$11, $AA$12)</f>
        <v>3</v>
      </c>
      <c r="AC12" s="1">
        <f t="shared" ref="AC12:AD12" si="1">COUNTIF(AC$3:AC$11, $AA$12)</f>
        <v>2</v>
      </c>
      <c r="AD12" s="1">
        <f t="shared" si="1"/>
        <v>1</v>
      </c>
      <c r="AE12" s="34" t="s">
        <v>154</v>
      </c>
      <c r="AF12" s="1">
        <f t="shared" ref="AF12:AH14" si="2">COUNTIF(AF$3:AF$11, $AE12)</f>
        <v>7</v>
      </c>
      <c r="AG12" s="1">
        <f t="shared" si="2"/>
        <v>8</v>
      </c>
      <c r="AH12" s="1">
        <f t="shared" si="2"/>
        <v>8</v>
      </c>
      <c r="AI12" s="34" t="s">
        <v>26</v>
      </c>
      <c r="AJ12" s="1">
        <f>COUNTIF(AJ$3:AJ$11, $AI12)</f>
        <v>6</v>
      </c>
      <c r="AK12" s="38" t="s">
        <v>53</v>
      </c>
      <c r="AL12" s="1">
        <f t="shared" ref="AL12:AL17" si="3">COUNTIF(AL$3:AL$11, $AK12)</f>
        <v>3</v>
      </c>
      <c r="AO12" s="1" t="s">
        <v>37</v>
      </c>
      <c r="AP12" s="1">
        <f>COUNTIF(AP$3:AP$11, AO12)</f>
        <v>6</v>
      </c>
      <c r="AQ12" s="34" t="s">
        <v>38</v>
      </c>
      <c r="AR12" s="1">
        <f>COUNTIF(AR$3:AR$11, AQ12)</f>
        <v>9</v>
      </c>
      <c r="AS12" s="38" t="s">
        <v>39</v>
      </c>
      <c r="AT12" s="1">
        <f>COUNTIF(AT$3:AT$11, AS12)</f>
        <v>8</v>
      </c>
    </row>
    <row r="13" spans="1:53" ht="12.75" customHeight="1" x14ac:dyDescent="0.2">
      <c r="B13" s="32" t="s">
        <v>28</v>
      </c>
      <c r="D13" s="1">
        <f>COUNTIF(D$3:D$11, B13)</f>
        <v>1</v>
      </c>
      <c r="E13" s="35" t="s">
        <v>98</v>
      </c>
      <c r="F13" s="1">
        <f>COUNTIF(F$3:F$11, E13)</f>
        <v>1</v>
      </c>
      <c r="G13" s="1">
        <f>COUNTIF(G$3:G$11, B13)</f>
        <v>5</v>
      </c>
      <c r="H13" s="1">
        <f>COUNTIF(H$3:H$11, I13)</f>
        <v>1</v>
      </c>
      <c r="I13" s="34" t="s">
        <v>70</v>
      </c>
      <c r="J13" s="1">
        <f>COUNTIF(J$3:J$11, K13)</f>
        <v>6</v>
      </c>
      <c r="K13" s="34" t="s">
        <v>29</v>
      </c>
      <c r="L13" s="1">
        <f>COUNTIF(L$3:L$11, "Yes, the current practice of 1-2 meetings/year back-to-back with AGWG/CAM Roadmap meetings is appropriate")</f>
        <v>6</v>
      </c>
      <c r="M13" s="34" t="s">
        <v>124</v>
      </c>
      <c r="N13" s="1">
        <f>COUNTIF(N$3:N$11, O13)</f>
        <v>1</v>
      </c>
      <c r="O13" s="34" t="s">
        <v>62</v>
      </c>
      <c r="P13" s="1">
        <f>COUNTIF(P$3:P$11, Q13)</f>
        <v>1</v>
      </c>
      <c r="Q13" s="38" t="s">
        <v>64</v>
      </c>
      <c r="R13" s="1">
        <f t="shared" si="0"/>
        <v>0</v>
      </c>
      <c r="S13" s="1">
        <f t="shared" si="0"/>
        <v>1</v>
      </c>
      <c r="T13" s="1">
        <f t="shared" si="0"/>
        <v>0</v>
      </c>
      <c r="AA13" s="34" t="s">
        <v>47</v>
      </c>
      <c r="AB13" s="1">
        <f>COUNTIF(AB$3:AB$11, $AA$13)</f>
        <v>2</v>
      </c>
      <c r="AC13" s="1">
        <f t="shared" ref="AC13:AD13" si="4">COUNTIF(AC$3:AC$11, $AA$13)</f>
        <v>1</v>
      </c>
      <c r="AD13" s="1">
        <f t="shared" si="4"/>
        <v>4</v>
      </c>
      <c r="AE13" s="34" t="s">
        <v>155</v>
      </c>
      <c r="AF13" s="1">
        <f t="shared" si="2"/>
        <v>1</v>
      </c>
      <c r="AG13" s="1">
        <f t="shared" si="2"/>
        <v>0</v>
      </c>
      <c r="AH13" s="1">
        <f t="shared" si="2"/>
        <v>0</v>
      </c>
      <c r="AI13" s="34" t="s">
        <v>28</v>
      </c>
      <c r="AJ13" s="1">
        <f>COUNTIF(AJ$3:AJ$11, $AI13)</f>
        <v>2</v>
      </c>
      <c r="AK13" s="34" t="s">
        <v>66</v>
      </c>
      <c r="AL13" s="1">
        <f t="shared" si="3"/>
        <v>2</v>
      </c>
      <c r="AO13" s="1" t="s">
        <v>54</v>
      </c>
      <c r="AP13" s="1">
        <f>COUNTIF(AP$3:AP$11, AO13)</f>
        <v>3</v>
      </c>
      <c r="AQ13" s="38" t="s">
        <v>175</v>
      </c>
      <c r="AR13" s="1">
        <f>COUNTIF(AR$3:AR$11, AQ13)</f>
        <v>0</v>
      </c>
      <c r="AS13" s="38" t="s">
        <v>177</v>
      </c>
      <c r="AT13" s="1">
        <f>COUNTIF(AT$3:AT$11, AS13)</f>
        <v>0</v>
      </c>
    </row>
    <row r="14" spans="1:53" ht="51" x14ac:dyDescent="0.2">
      <c r="B14" s="32" t="s">
        <v>59</v>
      </c>
      <c r="D14" s="1">
        <f>COUNTIF(D$3:D$11, B14)</f>
        <v>1</v>
      </c>
      <c r="E14" s="35" t="s">
        <v>27</v>
      </c>
      <c r="F14" s="1">
        <f>COUNTIF(F$3:F$11, E14)</f>
        <v>5</v>
      </c>
      <c r="G14" s="1">
        <f>COUNTIF(G$3:G$11, B14)</f>
        <v>3</v>
      </c>
      <c r="J14" s="1">
        <f>COUNTIF(J$3:J$11, K14)</f>
        <v>3</v>
      </c>
      <c r="K14" s="34" t="s">
        <v>60</v>
      </c>
      <c r="L14" s="1">
        <f>COUNTIF(L$3:L$11, "Yes, more than 1-2 meetings/year should be scheduled back-to-back with AGWG/CAM Roadmap meetings")</f>
        <v>3</v>
      </c>
      <c r="M14" s="34" t="s">
        <v>121</v>
      </c>
      <c r="N14" s="1">
        <f>COUNTIF(N$3:N$11, O14)</f>
        <v>1</v>
      </c>
      <c r="O14" s="34" t="s">
        <v>71</v>
      </c>
      <c r="P14" s="1">
        <f>COUNTIF(P$3:P$11, Q14)</f>
        <v>1</v>
      </c>
      <c r="Q14" s="38" t="s">
        <v>79</v>
      </c>
      <c r="R14" s="1">
        <v>1</v>
      </c>
      <c r="S14" s="34" t="s">
        <v>32</v>
      </c>
      <c r="AA14" s="34" t="s">
        <v>136</v>
      </c>
      <c r="AB14" s="1">
        <f>8-AB12-AB13</f>
        <v>3</v>
      </c>
      <c r="AC14" s="1">
        <f t="shared" ref="AC14:AD14" si="5">8-AC12-AC13</f>
        <v>5</v>
      </c>
      <c r="AD14" s="1">
        <f t="shared" si="5"/>
        <v>3</v>
      </c>
      <c r="AE14" s="34" t="s">
        <v>48</v>
      </c>
      <c r="AF14" s="1">
        <f t="shared" si="2"/>
        <v>1</v>
      </c>
      <c r="AG14" s="1">
        <f t="shared" si="2"/>
        <v>1</v>
      </c>
      <c r="AH14" s="1">
        <f t="shared" si="2"/>
        <v>1</v>
      </c>
      <c r="AI14" s="34" t="s">
        <v>59</v>
      </c>
      <c r="AJ14" s="1">
        <f>COUNTIF(AJ$3:AJ$11, $AI14)</f>
        <v>1</v>
      </c>
      <c r="AK14" s="34" t="s">
        <v>74</v>
      </c>
      <c r="AL14" s="1">
        <f t="shared" si="3"/>
        <v>2</v>
      </c>
      <c r="AQ14" s="38" t="s">
        <v>176</v>
      </c>
      <c r="AR14" s="1">
        <f>COUNTIF(AR$3:AR$11, AQ14)</f>
        <v>0</v>
      </c>
      <c r="AS14" s="38" t="s">
        <v>178</v>
      </c>
      <c r="AT14" s="1">
        <f>COUNTIF(AT$3:AT$11, AS14)</f>
        <v>0</v>
      </c>
    </row>
    <row r="15" spans="1:53" ht="51" x14ac:dyDescent="0.2">
      <c r="E15" s="35" t="s">
        <v>88</v>
      </c>
      <c r="F15" s="1">
        <f>COUNTIF(F$3:F$11, E15)+COUNTIF(F$3:F$11, "In person or by phone/online")</f>
        <v>2</v>
      </c>
      <c r="L15" s="1">
        <f>COUNTIF(L$3:L$11, M15)</f>
        <v>0</v>
      </c>
      <c r="M15" s="34" t="s">
        <v>122</v>
      </c>
      <c r="P15" s="1">
        <f>COUNTIF(P$3:P$11, Q15)</f>
        <v>0</v>
      </c>
      <c r="Q15" s="38" t="s">
        <v>126</v>
      </c>
      <c r="S15" s="34" t="s">
        <v>46</v>
      </c>
      <c r="T15" s="34" t="s">
        <v>141</v>
      </c>
      <c r="U15" s="52">
        <f>AVERAGE(U3:U11)</f>
        <v>7.333333333333333</v>
      </c>
      <c r="V15" s="52">
        <f t="shared" ref="V15:AA15" si="6">AVERAGE(V3:V11)</f>
        <v>7.666666666666667</v>
      </c>
      <c r="W15" s="52">
        <f t="shared" si="6"/>
        <v>7.5</v>
      </c>
      <c r="X15" s="52">
        <f t="shared" si="6"/>
        <v>7.5555555555555554</v>
      </c>
      <c r="Y15" s="52">
        <f t="shared" si="6"/>
        <v>6.8888888888888893</v>
      </c>
      <c r="Z15" s="52">
        <f t="shared" si="6"/>
        <v>6.666666666666667</v>
      </c>
      <c r="AA15" s="52">
        <f t="shared" si="6"/>
        <v>6.5555555555555554</v>
      </c>
      <c r="AK15" s="34" t="s">
        <v>35</v>
      </c>
      <c r="AL15" s="1">
        <f t="shared" si="3"/>
        <v>2</v>
      </c>
      <c r="AS15" s="34" t="s">
        <v>136</v>
      </c>
      <c r="AT15" s="1">
        <f>8-AT12-AT13-AT14</f>
        <v>0</v>
      </c>
    </row>
    <row r="16" spans="1:53" ht="12.75" customHeight="1" x14ac:dyDescent="0.2">
      <c r="S16" s="34" t="s">
        <v>136</v>
      </c>
      <c r="AK16" s="34" t="s">
        <v>159</v>
      </c>
      <c r="AL16" s="1">
        <f t="shared" si="3"/>
        <v>0</v>
      </c>
    </row>
    <row r="17" spans="37:38" ht="12.75" customHeight="1" x14ac:dyDescent="0.2">
      <c r="AK17" s="34" t="s">
        <v>160</v>
      </c>
      <c r="AL17" s="1">
        <f t="shared" si="3"/>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155"/>
  <sheetViews>
    <sheetView tabSelected="1" zoomScale="70" zoomScaleNormal="70" workbookViewId="0"/>
  </sheetViews>
  <sheetFormatPr defaultRowHeight="12.75" x14ac:dyDescent="0.2"/>
  <cols>
    <col min="1" max="1" width="3.5703125" style="33" customWidth="1"/>
    <col min="2" max="2" width="10.28515625" style="33" customWidth="1"/>
    <col min="3" max="9" width="9.140625" style="33"/>
    <col min="10" max="10" width="5.42578125" style="33" customWidth="1"/>
    <col min="11" max="18" width="9.140625" style="33"/>
    <col min="19" max="19" width="5.7109375" style="33" customWidth="1"/>
    <col min="20" max="22" width="9.140625" style="33"/>
    <col min="23" max="23" width="14" style="33" customWidth="1"/>
    <col min="24" max="27" width="9.140625" style="33"/>
    <col min="28" max="28" width="4.140625" style="33" customWidth="1"/>
    <col min="29" max="16384" width="9.140625" style="33"/>
  </cols>
  <sheetData>
    <row r="2" spans="2:30" ht="20.25" x14ac:dyDescent="0.2">
      <c r="B2" s="39" t="s">
        <v>115</v>
      </c>
    </row>
    <row r="4" spans="2:30" x14ac:dyDescent="0.2">
      <c r="AC4" s="36" t="s">
        <v>116</v>
      </c>
    </row>
    <row r="6" spans="2:30" x14ac:dyDescent="0.2">
      <c r="AC6" s="37" t="s">
        <v>117</v>
      </c>
      <c r="AD6" s="37" t="s">
        <v>89</v>
      </c>
    </row>
    <row r="27" spans="2:21" x14ac:dyDescent="0.2">
      <c r="B27" s="36" t="s">
        <v>114</v>
      </c>
      <c r="T27" s="36" t="s">
        <v>114</v>
      </c>
    </row>
    <row r="28" spans="2:21" x14ac:dyDescent="0.2">
      <c r="B28" s="37" t="s">
        <v>197</v>
      </c>
      <c r="C28" s="33" t="s">
        <v>68</v>
      </c>
      <c r="T28" s="37" t="s">
        <v>193</v>
      </c>
    </row>
    <row r="29" spans="2:21" x14ac:dyDescent="0.2">
      <c r="T29" s="37" t="s">
        <v>194</v>
      </c>
    </row>
    <row r="30" spans="2:21" x14ac:dyDescent="0.2">
      <c r="T30" s="37" t="s">
        <v>195</v>
      </c>
      <c r="U30" s="37"/>
    </row>
    <row r="31" spans="2:21" x14ac:dyDescent="0.2">
      <c r="T31" s="37" t="s">
        <v>196</v>
      </c>
      <c r="U31" s="37"/>
    </row>
    <row r="32" spans="2:21" ht="20.25" x14ac:dyDescent="0.2">
      <c r="B32" s="39" t="s">
        <v>118</v>
      </c>
    </row>
    <row r="34" spans="38:43" x14ac:dyDescent="0.2">
      <c r="AL34" s="36" t="s">
        <v>127</v>
      </c>
    </row>
    <row r="36" spans="38:43" ht="12.75" customHeight="1" x14ac:dyDescent="0.2">
      <c r="AL36" s="57" t="s">
        <v>181</v>
      </c>
      <c r="AM36" s="59"/>
      <c r="AN36" s="59"/>
      <c r="AO36" s="59"/>
      <c r="AP36" s="59"/>
      <c r="AQ36" s="59"/>
    </row>
    <row r="37" spans="38:43" x14ac:dyDescent="0.2">
      <c r="AL37" s="59"/>
      <c r="AM37" s="59"/>
      <c r="AN37" s="59"/>
      <c r="AO37" s="59"/>
      <c r="AP37" s="59"/>
      <c r="AQ37" s="59"/>
    </row>
    <row r="38" spans="38:43" x14ac:dyDescent="0.2">
      <c r="AL38" s="59"/>
      <c r="AM38" s="59"/>
      <c r="AN38" s="59"/>
      <c r="AO38" s="59"/>
      <c r="AP38" s="59"/>
      <c r="AQ38" s="59"/>
    </row>
    <row r="39" spans="38:43" x14ac:dyDescent="0.2">
      <c r="AL39" s="59"/>
      <c r="AM39" s="59"/>
      <c r="AN39" s="59"/>
      <c r="AO39" s="59"/>
      <c r="AP39" s="59"/>
      <c r="AQ39" s="59"/>
    </row>
    <row r="40" spans="38:43" x14ac:dyDescent="0.2">
      <c r="AL40" s="58"/>
      <c r="AM40" s="58"/>
      <c r="AN40" s="58"/>
      <c r="AO40" s="58"/>
      <c r="AP40" s="58"/>
      <c r="AQ40" s="58"/>
    </row>
    <row r="54" spans="2:36" x14ac:dyDescent="0.2">
      <c r="B54" s="36" t="s">
        <v>114</v>
      </c>
      <c r="T54" s="36" t="s">
        <v>114</v>
      </c>
    </row>
    <row r="55" spans="2:36" x14ac:dyDescent="0.2">
      <c r="B55" s="33" t="s">
        <v>190</v>
      </c>
      <c r="T55" s="37" t="s">
        <v>198</v>
      </c>
    </row>
    <row r="56" spans="2:36" x14ac:dyDescent="0.2">
      <c r="B56" s="33" t="s">
        <v>191</v>
      </c>
      <c r="T56" s="37" t="s">
        <v>199</v>
      </c>
    </row>
    <row r="57" spans="2:36" x14ac:dyDescent="0.2">
      <c r="B57" s="33" t="s">
        <v>189</v>
      </c>
      <c r="T57" s="37"/>
    </row>
    <row r="59" spans="2:36" ht="20.25" x14ac:dyDescent="0.2">
      <c r="B59" s="39" t="s">
        <v>128</v>
      </c>
    </row>
    <row r="61" spans="2:36" x14ac:dyDescent="0.2">
      <c r="AJ61" s="36" t="s">
        <v>156</v>
      </c>
    </row>
    <row r="63" spans="2:36" x14ac:dyDescent="0.2">
      <c r="AJ63" s="37" t="s">
        <v>157</v>
      </c>
    </row>
    <row r="88" spans="2:23" x14ac:dyDescent="0.2">
      <c r="U88" s="36" t="s">
        <v>114</v>
      </c>
    </row>
    <row r="89" spans="2:23" x14ac:dyDescent="0.2">
      <c r="U89" s="37" t="s">
        <v>150</v>
      </c>
    </row>
    <row r="90" spans="2:23" x14ac:dyDescent="0.2">
      <c r="U90" s="37" t="s">
        <v>182</v>
      </c>
    </row>
    <row r="91" spans="2:23" x14ac:dyDescent="0.2">
      <c r="U91" s="37" t="s">
        <v>151</v>
      </c>
    </row>
    <row r="92" spans="2:23" x14ac:dyDescent="0.2">
      <c r="U92" s="37" t="s">
        <v>152</v>
      </c>
    </row>
    <row r="93" spans="2:23" x14ac:dyDescent="0.2">
      <c r="U93" s="37" t="s">
        <v>153</v>
      </c>
    </row>
    <row r="94" spans="2:23" ht="20.25" x14ac:dyDescent="0.2">
      <c r="B94" s="39" t="s">
        <v>158</v>
      </c>
    </row>
    <row r="96" spans="2:23" x14ac:dyDescent="0.2">
      <c r="W96" s="36" t="s">
        <v>15</v>
      </c>
    </row>
    <row r="98" spans="23:24" x14ac:dyDescent="0.2">
      <c r="W98" s="37" t="s">
        <v>165</v>
      </c>
      <c r="X98" s="33" t="s">
        <v>36</v>
      </c>
    </row>
    <row r="99" spans="23:24" x14ac:dyDescent="0.2">
      <c r="W99" s="37" t="s">
        <v>166</v>
      </c>
      <c r="X99" s="37" t="s">
        <v>50</v>
      </c>
    </row>
    <row r="100" spans="23:24" x14ac:dyDescent="0.2">
      <c r="W100" s="37" t="s">
        <v>167</v>
      </c>
      <c r="X100" s="37" t="s">
        <v>168</v>
      </c>
    </row>
    <row r="101" spans="23:24" x14ac:dyDescent="0.2">
      <c r="W101" s="56" t="s">
        <v>117</v>
      </c>
      <c r="X101" s="37" t="s">
        <v>169</v>
      </c>
    </row>
    <row r="102" spans="23:24" x14ac:dyDescent="0.2">
      <c r="W102" s="56" t="s">
        <v>164</v>
      </c>
      <c r="X102" s="37" t="s">
        <v>101</v>
      </c>
    </row>
    <row r="116" spans="2:13" x14ac:dyDescent="0.2">
      <c r="B116" s="36" t="s">
        <v>114</v>
      </c>
      <c r="M116" s="36" t="s">
        <v>114</v>
      </c>
    </row>
    <row r="117" spans="2:13" x14ac:dyDescent="0.2">
      <c r="B117" s="37" t="s">
        <v>161</v>
      </c>
      <c r="M117" s="37" t="s">
        <v>163</v>
      </c>
    </row>
    <row r="118" spans="2:13" x14ac:dyDescent="0.2">
      <c r="B118" s="37" t="s">
        <v>162</v>
      </c>
    </row>
    <row r="121" spans="2:13" ht="20.25" x14ac:dyDescent="0.2">
      <c r="B121" s="39" t="s">
        <v>170</v>
      </c>
    </row>
    <row r="143" spans="2:2" x14ac:dyDescent="0.2">
      <c r="B143" s="36" t="s">
        <v>114</v>
      </c>
    </row>
    <row r="144" spans="2:2" x14ac:dyDescent="0.2">
      <c r="B144" s="37" t="s">
        <v>171</v>
      </c>
    </row>
    <row r="145" spans="2:13" x14ac:dyDescent="0.2">
      <c r="B145" s="57" t="s">
        <v>172</v>
      </c>
      <c r="C145" s="57"/>
      <c r="D145" s="57"/>
      <c r="E145" s="57"/>
      <c r="F145" s="57"/>
      <c r="G145" s="57"/>
      <c r="H145" s="57"/>
      <c r="I145" s="57"/>
      <c r="J145" s="57"/>
      <c r="K145" s="57"/>
      <c r="L145" s="57"/>
      <c r="M145" s="57"/>
    </row>
    <row r="146" spans="2:13" x14ac:dyDescent="0.2">
      <c r="B146" s="57"/>
      <c r="C146" s="57"/>
      <c r="D146" s="57"/>
      <c r="E146" s="57"/>
      <c r="F146" s="57"/>
      <c r="G146" s="57"/>
      <c r="H146" s="57"/>
      <c r="I146" s="57"/>
      <c r="J146" s="57"/>
      <c r="K146" s="57"/>
      <c r="L146" s="57"/>
      <c r="M146" s="57"/>
    </row>
    <row r="147" spans="2:13" x14ac:dyDescent="0.2">
      <c r="B147" s="57"/>
      <c r="C147" s="57"/>
      <c r="D147" s="57"/>
      <c r="E147" s="57"/>
      <c r="F147" s="57"/>
      <c r="G147" s="57"/>
      <c r="H147" s="57"/>
      <c r="I147" s="57"/>
      <c r="J147" s="57"/>
      <c r="K147" s="57"/>
      <c r="L147" s="57"/>
      <c r="M147" s="57"/>
    </row>
    <row r="148" spans="2:13" x14ac:dyDescent="0.2">
      <c r="B148" s="58"/>
      <c r="C148" s="58"/>
      <c r="D148" s="58"/>
      <c r="E148" s="58"/>
      <c r="F148" s="58"/>
      <c r="G148" s="58"/>
      <c r="H148" s="58"/>
      <c r="I148" s="58"/>
      <c r="J148" s="58"/>
      <c r="K148" s="58"/>
      <c r="L148" s="58"/>
      <c r="M148" s="58"/>
    </row>
    <row r="149" spans="2:13" x14ac:dyDescent="0.2">
      <c r="B149" s="37" t="s">
        <v>173</v>
      </c>
    </row>
    <row r="150" spans="2:13" x14ac:dyDescent="0.2">
      <c r="B150" s="37" t="s">
        <v>174</v>
      </c>
    </row>
    <row r="151" spans="2:13" x14ac:dyDescent="0.2">
      <c r="B151" s="37" t="s">
        <v>192</v>
      </c>
    </row>
    <row r="153" spans="2:13" ht="20.25" x14ac:dyDescent="0.2">
      <c r="B153" s="39" t="s">
        <v>179</v>
      </c>
    </row>
    <row r="155" spans="2:13" x14ac:dyDescent="0.2">
      <c r="B155" s="37" t="s">
        <v>180</v>
      </c>
      <c r="C155" s="33" t="s">
        <v>83</v>
      </c>
    </row>
  </sheetData>
  <mergeCells count="2">
    <mergeCell ref="B145:M148"/>
    <mergeCell ref="AL36:AQ4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85daa2e-53d8-4475-82b8-9c7d25324e34">ACER-2015-17702</_dlc_DocId>
    <_dlc_DocIdUrl xmlns="985daa2e-53d8-4475-82b8-9c7d25324e34">
      <Url>https://extranet.acer.europa.eu/Media/Events/24th-GRI-Coordination-meeting/_layouts/DocIdRedir.aspx?ID=ACER-2015-17702</Url>
      <Description>ACER-2015-17702</Description>
    </_dlc_DocIdUrl>
    <ACER_Abstract xmlns="985daa2e-53d8-4475-82b8-9c7d25324e3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E2063927A3E04F94F6FDA18161FCF2" ma:contentTypeVersion="20" ma:contentTypeDescription="Create a new document." ma:contentTypeScope="" ma:versionID="defbf5eafbb59611b2a5c228ac08980b">
  <xsd:schema xmlns:xsd="http://www.w3.org/2001/XMLSchema" xmlns:xs="http://www.w3.org/2001/XMLSchema" xmlns:p="http://schemas.microsoft.com/office/2006/metadata/properties" xmlns:ns2="985daa2e-53d8-4475-82b8-9c7d25324e34" targetNamespace="http://schemas.microsoft.com/office/2006/metadata/properties" ma:root="true" ma:fieldsID="38680840ea61619d02341c7615e4007e" ns2:_="">
    <xsd:import namespace="985daa2e-53d8-4475-82b8-9c7d25324e34"/>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Props1.xml><?xml version="1.0" encoding="utf-8"?>
<ds:datastoreItem xmlns:ds="http://schemas.openxmlformats.org/officeDocument/2006/customXml" ds:itemID="{EF01BEAC-40AE-4450-9C55-5CC0218919F5}"/>
</file>

<file path=customXml/itemProps2.xml><?xml version="1.0" encoding="utf-8"?>
<ds:datastoreItem xmlns:ds="http://schemas.openxmlformats.org/officeDocument/2006/customXml" ds:itemID="{197BA6B6-55B2-43A2-84AD-DF3319D5811C}"/>
</file>

<file path=customXml/itemProps3.xml><?xml version="1.0" encoding="utf-8"?>
<ds:datastoreItem xmlns:ds="http://schemas.openxmlformats.org/officeDocument/2006/customXml" ds:itemID="{DE815535-2DD7-4262-A3D9-E8C0EC334740}"/>
</file>

<file path=customXml/itemProps4.xml><?xml version="1.0" encoding="utf-8"?>
<ds:datastoreItem xmlns:ds="http://schemas.openxmlformats.org/officeDocument/2006/customXml" ds:itemID="{59B0DDE4-77BC-442E-AACB-460CF945B4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Responses</vt:lpstr>
      <vt:lpstr>Visual results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de Miguel (ACER)</dc:creator>
  <cp:lastModifiedBy>Author</cp:lastModifiedBy>
  <dcterms:created xsi:type="dcterms:W3CDTF">2014-03-17T09:40:54Z</dcterms:created>
  <dcterms:modified xsi:type="dcterms:W3CDTF">2014-03-26T09:29:58Z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0x0101000DE2063927A3E04F94F6FDA18161FCF2</vt:lpwstr>
  </property>
  <property fmtid="{D5CDD505-2E9C-101B-9397-08002B2CF9AE}" pid="3" name="_dlc_DocIdItemGuid">
    <vt:lpwstr>cad65e7f-bedb-440a-9510-3609fc82904c</vt:lpwstr>
  </property>
</Properties>
</file>